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25" windowWidth="11115" windowHeight="5640" tabRatio="608" firstSheet="6" activeTab="6"/>
  </bookViews>
  <sheets>
    <sheet name="PART-I-REVENUE" sheetId="1" r:id="rId1"/>
    <sheet name="PART-II-ARPU" sheetId="2" r:id="rId2"/>
    <sheet name="PART-III-POSTPAID" sheetId="3" r:id="rId3"/>
    <sheet name="PART-IV-RANKING" sheetId="4" r:id="rId4"/>
    <sheet name="PART-V-AGEWISE OS" sheetId="5" r:id="rId5"/>
    <sheet name="PART-VI-REVENUE Jun12-VS-Jun11" sheetId="6" r:id="rId6"/>
    <sheet name="PART-VII-OS TGT-VS-ACTUAL" sheetId="7" r:id="rId7"/>
    <sheet name="Part-VIII Revenue Tgt Vs Actual" sheetId="8" r:id="rId8"/>
    <sheet name="IX-qtr- Revenue Comparision" sheetId="9" r:id="rId9"/>
    <sheet name="X-mon to mon rev. comr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xlnm.Print_Area" localSheetId="1">'PART-II-ARPU'!$A$1:$AE$40</definedName>
    <definedName name="_xlnm.Print_Area" localSheetId="2">'PART-III-POSTPAID'!$A$1:$T$39</definedName>
    <definedName name="_xlnm.Print_Area" localSheetId="0">'PART-I-REVENUE'!$A$1:$H$40</definedName>
    <definedName name="_xlnm.Print_Area" localSheetId="3">'PART-IV-RANKING'!$A$1:$S$36</definedName>
    <definedName name="_xlnm.Print_Area" localSheetId="4">'PART-V-AGEWISE OS'!$A$1:$U$37</definedName>
    <definedName name="_xlnm.Print_Area" localSheetId="6">'PART-VII-OS TGT-VS-ACTUAL'!#REF!</definedName>
    <definedName name="_xlnm.Print_Area" localSheetId="5">'PART-VI-REVENUE Jun12-VS-Jun11'!$A$1:$N$37</definedName>
  </definedNames>
  <calcPr fullCalcOnLoad="1"/>
</workbook>
</file>

<file path=xl/comments9.xml><?xml version="1.0" encoding="utf-8"?>
<comments xmlns="http://schemas.openxmlformats.org/spreadsheetml/2006/main">
  <authors>
    <author>ADG(TR-CMTS)</author>
  </authors>
  <commentList>
    <comment ref="A37" authorId="0">
      <text>
        <r>
          <rPr>
            <b/>
            <sz val="9"/>
            <rFont val="Tahoma"/>
            <family val="2"/>
          </rPr>
          <t>ADG(TR-CMTS):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<sst xmlns="http://schemas.openxmlformats.org/spreadsheetml/2006/main" count="581" uniqueCount="205">
  <si>
    <t>Circle</t>
  </si>
  <si>
    <t>TOTAL</t>
  </si>
  <si>
    <t>ANDAMAN &amp; NICOBAR</t>
  </si>
  <si>
    <t>ASSAM</t>
  </si>
  <si>
    <t>BIHAR</t>
  </si>
  <si>
    <t>JHARKHAND</t>
  </si>
  <si>
    <t>KOLKATA</t>
  </si>
  <si>
    <t>NORTH EAST - II</t>
  </si>
  <si>
    <t>ORISSA</t>
  </si>
  <si>
    <t>WEST BENGAL</t>
  </si>
  <si>
    <t>CHHATISGARH</t>
  </si>
  <si>
    <t>GUJARAT</t>
  </si>
  <si>
    <t>MADHYA PRADESH</t>
  </si>
  <si>
    <t>MAHARASHTRA</t>
  </si>
  <si>
    <t>HARYANA</t>
  </si>
  <si>
    <t>HIMACHAL PRADESH</t>
  </si>
  <si>
    <t>JAMMU &amp; KASHMIR</t>
  </si>
  <si>
    <t>PUNJAB</t>
  </si>
  <si>
    <t>RAJASTHAN</t>
  </si>
  <si>
    <t>UTTAR PRADESH (EAST)</t>
  </si>
  <si>
    <t>UTTAR PRADESH (WEST)</t>
  </si>
  <si>
    <t>UTTARANCHAL</t>
  </si>
  <si>
    <t>ANDHRA PRADESH</t>
  </si>
  <si>
    <t>CHENNAI</t>
  </si>
  <si>
    <t>KARNATAKA</t>
  </si>
  <si>
    <t>KERALA</t>
  </si>
  <si>
    <t>TAMILNADU</t>
  </si>
  <si>
    <t>Zone</t>
  </si>
  <si>
    <t>East</t>
  </si>
  <si>
    <t>West</t>
  </si>
  <si>
    <t>North</t>
  </si>
  <si>
    <t>South</t>
  </si>
  <si>
    <t xml:space="preserve">Bharat Sanchar Nigam Limited </t>
  </si>
  <si>
    <t>TR-CMTS Section - 2nd Floor,215, Eastern Court, Janpath, New Delhi - 110 001</t>
  </si>
  <si>
    <t>CMTS - Performance Report - PART I</t>
  </si>
  <si>
    <t>AMOUNT BILLED FOR (In Lakhs of Rs.)</t>
  </si>
  <si>
    <t>POST-PAID</t>
  </si>
  <si>
    <t>PRE-PAID</t>
  </si>
  <si>
    <t>TOTAL (POSTPAID + PREPAID)</t>
  </si>
  <si>
    <t>For the Month</t>
  </si>
  <si>
    <t>Upto the Month</t>
  </si>
  <si>
    <t>NORTH EAST - I</t>
  </si>
  <si>
    <t xml:space="preserve"> </t>
  </si>
  <si>
    <t>Bharat Sanchar Nigam Limited - TR-CMTS Section,215, 2nd Floor, Eastern Court, Janpath, New Delhi - 110 001</t>
  </si>
  <si>
    <t>CMTS Performance Report -  PART III</t>
  </si>
  <si>
    <t>&lt;------------------------------------------------- Amount in Lakhs of Rupees ---------------------------------------&gt;</t>
  </si>
  <si>
    <t>% Gross o/s to ABF</t>
  </si>
  <si>
    <t>% &gt; 3 months o/s to ABF</t>
  </si>
  <si>
    <t>Collection Efficiency ( % )</t>
  </si>
  <si>
    <t>Opening Balance</t>
  </si>
  <si>
    <t>Amount Recovered</t>
  </si>
  <si>
    <t>Adjustment due to Reconciliation</t>
  </si>
  <si>
    <t>Write Off</t>
  </si>
  <si>
    <t>Closing Balance</t>
  </si>
  <si>
    <t>More than 3 months old o/s</t>
  </si>
  <si>
    <t>Cumulative amount Recovered upto the month</t>
  </si>
  <si>
    <t>Cumulative Adjustment due to Reconciliation</t>
  </si>
  <si>
    <t>Cumulative amount Written Off upto the month</t>
  </si>
  <si>
    <t>2nd Month</t>
  </si>
  <si>
    <t>3rd Month</t>
  </si>
  <si>
    <t>6th Month</t>
  </si>
  <si>
    <t xml:space="preserve">NORTH EAST - I </t>
  </si>
  <si>
    <t xml:space="preserve">Net Amount Billed For </t>
  </si>
  <si>
    <t xml:space="preserve">Cumulative total ABF </t>
  </si>
  <si>
    <t>Revenue as on 30th Jun 2012</t>
  </si>
  <si>
    <t>E</t>
  </si>
  <si>
    <t>W</t>
  </si>
  <si>
    <t>N</t>
  </si>
  <si>
    <t>S1</t>
  </si>
  <si>
    <t>S2</t>
  </si>
  <si>
    <t>PREV. YR. - AS ON 30th Jun</t>
  </si>
  <si>
    <t xml:space="preserve">For the Month </t>
  </si>
  <si>
    <t>CMTS-Postpaid  Billing, Collection and Outstanding as on 30th Jun 2012</t>
  </si>
  <si>
    <t>ZONE</t>
  </si>
  <si>
    <t xml:space="preserve">PREV. YR. - AS ON 30th Jun </t>
  </si>
  <si>
    <t>Bharat Sanchar Nigam Limited - TR-CMTS Section - 2nd Floor, 215, Eastern Court, Janpath, New Delhi - 110 001</t>
  </si>
  <si>
    <t>CMTS - Performance Report - PART II</t>
  </si>
  <si>
    <t>Number of connections, ARPU as on 30th Jun 2012</t>
  </si>
  <si>
    <t xml:space="preserve">  Working Connections (in Lakhs)</t>
  </si>
  <si>
    <t xml:space="preserve"> Working Connections  At the beginning of the Month (excluding Service &amp; MP connections)</t>
  </si>
  <si>
    <t xml:space="preserve"> Working Connections  At the end of the Month (excluding Service &amp; MP connections)</t>
  </si>
  <si>
    <t>Connections added during the month</t>
  </si>
  <si>
    <t>Service &amp; MP category connections at the end of the month</t>
  </si>
  <si>
    <t>Total working connections at the end of the month (incl. svc &amp; MP conns.)</t>
  </si>
  <si>
    <t>Average number of lines for the month</t>
  </si>
  <si>
    <t>Average number of lines up to the month</t>
  </si>
  <si>
    <t>ARPU for the Month (Rs.)</t>
  </si>
  <si>
    <t>ARPU upto the Month (Rs)</t>
  </si>
  <si>
    <t>Service connections at the end of the month</t>
  </si>
  <si>
    <t>ARPU upto the Month (Rs.)</t>
  </si>
  <si>
    <t>PREV. YR. - AS ON 30th May</t>
  </si>
  <si>
    <t>Bharat Sanchar Nigam Limited - TR-CMTS Section, 215,2nd Floor, Eastern Court , Janpath, New Delhi - 110 001</t>
  </si>
  <si>
    <t>CMTS Performance Report -  PART IV</t>
  </si>
  <si>
    <t>CIRCLE-WISE RANKING ON KEY PERFORMANCE INDICATORS WITH RESPECT TO BILLING, COLLECTION &amp; OUTSTANDING AS ON 30-06-2012</t>
  </si>
  <si>
    <t>Postpaid</t>
  </si>
  <si>
    <t>Prepaid</t>
  </si>
  <si>
    <t>Total (Postpaid+Prepaid)</t>
  </si>
  <si>
    <t>No. of Mobiles (incl. SVC &amp; M.P.Categ)</t>
  </si>
  <si>
    <t>Revenue / Mobile / Month  [Rs. ]</t>
  </si>
  <si>
    <t>% of &gt;3 months' old o/s to ABF</t>
  </si>
  <si>
    <t xml:space="preserve">Revenue during the month </t>
  </si>
  <si>
    <t>Cumulative Revenue during the year</t>
  </si>
  <si>
    <t>No. of Mobiles (incl. SVC &amp; MP Categ)</t>
  </si>
  <si>
    <t xml:space="preserve">MADHYA PRADESH </t>
  </si>
  <si>
    <t xml:space="preserve">UTTAR PRADESH (WEST) </t>
  </si>
  <si>
    <t xml:space="preserve">Amount Billed For </t>
  </si>
  <si>
    <t>Cumulative Net ABF during the year</t>
  </si>
  <si>
    <t xml:space="preserve">Cumulative Revenue during the year </t>
  </si>
  <si>
    <t>TARGET</t>
  </si>
  <si>
    <t>VARIANCE</t>
  </si>
  <si>
    <t>KOLKATTA</t>
  </si>
  <si>
    <t>CIRCLE</t>
  </si>
  <si>
    <t>YEAR WISE OS TO THE TOTAL OS OF THE RESPECTIVE CIRCLE (%)</t>
  </si>
  <si>
    <t>POSTPAID</t>
  </si>
  <si>
    <t>PREPAID</t>
  </si>
  <si>
    <t>(Amount in Lakhs of Rs.)</t>
  </si>
  <si>
    <t>CIRCLE WISE  OS TO TOTAL OS OF BSNL OF RESPECTIVE YEAR (%)</t>
  </si>
  <si>
    <t>CIRCLE WISE  OS TO TOTAL ABF OF RESPECTIVE YEAR (%)</t>
  </si>
  <si>
    <t>(+) Inc / (-) Decr. (Amt)</t>
  </si>
  <si>
    <t>(+) Inc / (-) Decr. (%)</t>
  </si>
  <si>
    <t>[Amount in lakhs of Rs.]</t>
  </si>
  <si>
    <t>Sl. No</t>
  </si>
  <si>
    <t>Collection Efficiency (%)</t>
  </si>
  <si>
    <t>ACTUAL</t>
  </si>
  <si>
    <t>TGT02030405</t>
  </si>
  <si>
    <t>ACT02030405</t>
  </si>
  <si>
    <t>DIFF02030405</t>
  </si>
  <si>
    <t>TGT005607</t>
  </si>
  <si>
    <t>ACT050607</t>
  </si>
  <si>
    <t>DIFF050607</t>
  </si>
  <si>
    <t>TGT0708</t>
  </si>
  <si>
    <t>ACT0708</t>
  </si>
  <si>
    <t>DIFF0708</t>
  </si>
  <si>
    <t>TGTOVERALL</t>
  </si>
  <si>
    <t>ACTOVERALL</t>
  </si>
  <si>
    <t>DIFFoverall</t>
  </si>
  <si>
    <t>TGTCE2</t>
  </si>
  <si>
    <t>ACTCE2</t>
  </si>
  <si>
    <t>DIFFCE2</t>
  </si>
  <si>
    <t>TGTCE3</t>
  </si>
  <si>
    <t>ACTCE3</t>
  </si>
  <si>
    <t>DIFFCE3</t>
  </si>
  <si>
    <t>TGTCE6</t>
  </si>
  <si>
    <t>ACTCE6</t>
  </si>
  <si>
    <t>DIFFCE6</t>
  </si>
  <si>
    <t>CMTS Performance Report -  PART VII</t>
  </si>
  <si>
    <t>Bharat Sanchar Nigam Limited - TR-CMTS Section, 2nd Floor, 215, Eastern Court, Janpath,New Delhi - 110 001</t>
  </si>
  <si>
    <t>Bharat Sanchar Nigam Limited - TR-CMTS Section, 215,2nd floor, Eastern Court,Janpath, New Delhi - 110 001</t>
  </si>
  <si>
    <t>Circles</t>
  </si>
  <si>
    <t xml:space="preserve">Name of Circle </t>
  </si>
  <si>
    <t>BSNL TOTAL</t>
  </si>
  <si>
    <t>2010-11</t>
  </si>
  <si>
    <t>Part-IX</t>
  </si>
  <si>
    <t>(i)</t>
  </si>
  <si>
    <t>(v)</t>
  </si>
  <si>
    <t>TARGET (OS to be reduced to by the end of the year)</t>
  </si>
  <si>
    <t xml:space="preserve">VARIANCE (Balance to be recovered) </t>
  </si>
  <si>
    <t xml:space="preserve">VARIANCE (Balance to be Recovered) </t>
  </si>
  <si>
    <t>(ii)</t>
  </si>
  <si>
    <t>(vi)</t>
  </si>
  <si>
    <t>Average Revenue</t>
  </si>
  <si>
    <t>% Increase/       decrease to Average Revenue</t>
  </si>
  <si>
    <t>% Increase decrease/last month Revenue</t>
  </si>
  <si>
    <t>Increase/decrease last month Revenue</t>
  </si>
  <si>
    <t>Increase/decrease Average Revenue</t>
  </si>
  <si>
    <t>Amount in Rs. Crores</t>
  </si>
  <si>
    <t>ACTUAL OS (At the end of the month)</t>
  </si>
  <si>
    <t xml:space="preserve">Q1 2011-12 </t>
  </si>
  <si>
    <t>Sub Total</t>
  </si>
  <si>
    <t>Grand Total</t>
  </si>
  <si>
    <t>(iii)</t>
  </si>
  <si>
    <t xml:space="preserve">Comparision of  CMTS (GSM) Revenue of Current month with the Revenue of Previous Month and Average Revenue </t>
  </si>
  <si>
    <t>Part-X</t>
  </si>
  <si>
    <t>Rank</t>
  </si>
  <si>
    <t>(VIII)</t>
  </si>
  <si>
    <t>( In Rs. Crores)</t>
  </si>
  <si>
    <t xml:space="preserve">Q4 2011-12 </t>
  </si>
  <si>
    <t>2002-03-to-2009-10</t>
  </si>
  <si>
    <t xml:space="preserve">2011-12 </t>
  </si>
  <si>
    <t>2002-03-to-09-10</t>
  </si>
  <si>
    <t>(vii)</t>
  </si>
  <si>
    <t>CMTS - PERFORMANCE REPORT - PART V</t>
  </si>
  <si>
    <t>CMTS Performance Report -  PART VI</t>
  </si>
  <si>
    <t>% OS Target Achievement</t>
  </si>
  <si>
    <t>Annual Target Achievement for the year 2012-13 (In %)</t>
  </si>
  <si>
    <t>Annual Target for the year 2012-13                                              (In Rs. Crores)</t>
  </si>
  <si>
    <t>CMTS-POSTPAID AGE WISE OUTSTANDING AS ON 30th Jun-2012</t>
  </si>
  <si>
    <t>2012-13       (Up to Jun)</t>
  </si>
  <si>
    <t>2011-12 (Up to Jun)</t>
  </si>
  <si>
    <t>Variance Analysis Report – OS &amp; Collection Efficiency Target Vs. Actual (June 2012)</t>
  </si>
  <si>
    <t>CMTS Revenue target Vs achievement Jun-12</t>
  </si>
  <si>
    <t>Proportionate Target up to Jun-12 (In Rs. Crores)</t>
  </si>
  <si>
    <t>(iv)=(iii)/12*3</t>
  </si>
  <si>
    <t>Revenue up to Jun-12                             (In Rs. Crores)</t>
  </si>
  <si>
    <t xml:space="preserve">Q1 2012-13 </t>
  </si>
  <si>
    <t>% Variance</t>
  </si>
  <si>
    <t>Q4 2011-12 VS. Q1 2012-13</t>
  </si>
  <si>
    <t>Quarterly Comparison of CMTS Revenue  -Jun-12</t>
  </si>
  <si>
    <t>CMTS - REVENUE COMPARISON Jun 12 Vs Jun 11</t>
  </si>
  <si>
    <t>Segment-wise Outstanding Target VS Achievement</t>
  </si>
  <si>
    <t xml:space="preserve"> Proportionate Target Achievement up to Jun-12 (In %)</t>
  </si>
  <si>
    <t>Part-VIII</t>
  </si>
  <si>
    <t>Q1 2011-12 VS. Q1 2012-13</t>
  </si>
  <si>
    <t>2002-03 to 2009-10 (In Rs. Crores)</t>
  </si>
  <si>
    <t>2010-11 to 2011-12 (In Rs. Crores)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</si>
</sst>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0.000"/>
    <numFmt numFmtId="188" formatCode="0.0000000"/>
    <numFmt numFmtId="189" formatCode="0.000000"/>
    <numFmt numFmtId="190" formatCode="0.00000"/>
    <numFmt numFmtId="191" formatCode="0.0000"/>
    <numFmt numFmtId="192" formatCode="0E+00;\㲛"/>
    <numFmt numFmtId="193" formatCode="0.00E+00;\ĝ"/>
    <numFmt numFmtId="194" formatCode="0.00E+00;\㞔"/>
    <numFmt numFmtId="195" formatCode="0.0E+00;\㞔"/>
    <numFmt numFmtId="196" formatCode="0E+00;\㞔"/>
    <numFmt numFmtId="197" formatCode="0.000E+00;\㞔"/>
    <numFmt numFmtId="198" formatCode="0.0000E+00;\㞔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09]dddd\,\ mmmm\ dd\,\ yyyy"/>
    <numFmt numFmtId="204" formatCode="[$-409]mmmm\-yy;@"/>
    <numFmt numFmtId="205" formatCode="[$-409]mmm\-yy;@"/>
    <numFmt numFmtId="206" formatCode="0E+00"/>
    <numFmt numFmtId="207" formatCode="mmm\-yyyy"/>
    <numFmt numFmtId="208" formatCode="0.000E+00"/>
    <numFmt numFmtId="209" formatCode="0.0000E+00"/>
    <numFmt numFmtId="210" formatCode="0.00000E+00"/>
    <numFmt numFmtId="211" formatCode="0.000000E+00"/>
    <numFmt numFmtId="212" formatCode="0.00000000"/>
    <numFmt numFmtId="213" formatCode="#,##0."/>
    <numFmt numFmtId="214" formatCode="#,##0;[Red]#,##0"/>
    <numFmt numFmtId="215" formatCode="#,##0.0"/>
    <numFmt numFmtId="216" formatCode="[$-409]h:mm:ss\ AM/PM"/>
    <numFmt numFmtId="217" formatCode="0.0000000000"/>
    <numFmt numFmtId="218" formatCode="0.00000000000"/>
    <numFmt numFmtId="219" formatCode="0.000000000"/>
    <numFmt numFmtId="220" formatCode="B2m/d/yyyy"/>
    <numFmt numFmtId="221" formatCode="[$-409]mmm/yy;@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2"/>
    </font>
    <font>
      <b/>
      <sz val="16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"/>
      <name val="Arial"/>
      <family val="2"/>
    </font>
    <font>
      <sz val="2"/>
      <name val="Arial"/>
      <family val="0"/>
    </font>
    <font>
      <sz val="1"/>
      <name val="Arial"/>
      <family val="2"/>
    </font>
    <font>
      <sz val="1"/>
      <name val="Century Gothic"/>
      <family val="2"/>
    </font>
    <font>
      <b/>
      <sz val="10"/>
      <name val="Arial"/>
      <family val="0"/>
    </font>
    <font>
      <sz val="14"/>
      <name val="Tahoma"/>
      <family val="2"/>
    </font>
    <font>
      <b/>
      <sz val="14"/>
      <name val="Tahoma"/>
      <family val="2"/>
    </font>
    <font>
      <sz val="12"/>
      <color indexed="22"/>
      <name val="Tahoma"/>
      <family val="2"/>
    </font>
    <font>
      <sz val="16"/>
      <name val="Tahoma"/>
      <family val="2"/>
    </font>
    <font>
      <i/>
      <u val="single"/>
      <sz val="14"/>
      <name val="Tahoma"/>
      <family val="2"/>
    </font>
    <font>
      <b/>
      <sz val="9"/>
      <name val="Tahoma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0" fillId="0" borderId="0" xfId="0" applyFont="1" applyAlignment="1">
      <alignment/>
    </xf>
    <xf numFmtId="0" fontId="3" fillId="24" borderId="0" xfId="0" applyFont="1" applyFill="1" applyBorder="1" applyAlignment="1">
      <alignment/>
    </xf>
    <xf numFmtId="1" fontId="3" fillId="24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2" fontId="31" fillId="0" borderId="10" xfId="0" applyNumberFormat="1" applyFont="1" applyFill="1" applyBorder="1" applyAlignment="1">
      <alignment/>
    </xf>
    <xf numFmtId="0" fontId="5" fillId="21" borderId="0" xfId="0" applyFont="1" applyFill="1" applyAlignment="1">
      <alignment/>
    </xf>
    <xf numFmtId="0" fontId="7" fillId="21" borderId="10" xfId="0" applyFont="1" applyFill="1" applyBorder="1" applyAlignment="1">
      <alignment vertical="center"/>
    </xf>
    <xf numFmtId="0" fontId="7" fillId="21" borderId="10" xfId="0" applyFont="1" applyFill="1" applyBorder="1" applyAlignment="1">
      <alignment/>
    </xf>
    <xf numFmtId="2" fontId="32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/>
    </xf>
    <xf numFmtId="0" fontId="33" fillId="21" borderId="0" xfId="0" applyFont="1" applyFill="1" applyAlignment="1">
      <alignment/>
    </xf>
    <xf numFmtId="0" fontId="33" fillId="21" borderId="10" xfId="0" applyFont="1" applyFill="1" applyBorder="1" applyAlignment="1">
      <alignment vertical="center"/>
    </xf>
    <xf numFmtId="0" fontId="33" fillId="21" borderId="10" xfId="0" applyFont="1" applyFill="1" applyBorder="1" applyAlignment="1">
      <alignment/>
    </xf>
    <xf numFmtId="0" fontId="33" fillId="0" borderId="0" xfId="0" applyFont="1" applyFill="1" applyAlignment="1">
      <alignment/>
    </xf>
    <xf numFmtId="0" fontId="33" fillId="20" borderId="10" xfId="0" applyFont="1" applyFill="1" applyBorder="1" applyAlignment="1">
      <alignment vertical="center"/>
    </xf>
    <xf numFmtId="0" fontId="33" fillId="20" borderId="10" xfId="0" applyFont="1" applyFill="1" applyBorder="1" applyAlignment="1">
      <alignment/>
    </xf>
    <xf numFmtId="0" fontId="34" fillId="24" borderId="0" xfId="0" applyFont="1" applyFill="1" applyBorder="1" applyAlignment="1">
      <alignment/>
    </xf>
    <xf numFmtId="1" fontId="34" fillId="24" borderId="0" xfId="0" applyNumberFormat="1" applyFont="1" applyFill="1" applyBorder="1" applyAlignment="1">
      <alignment/>
    </xf>
    <xf numFmtId="2" fontId="34" fillId="24" borderId="0" xfId="0" applyNumberFormat="1" applyFont="1" applyFill="1" applyBorder="1" applyAlignment="1">
      <alignment/>
    </xf>
    <xf numFmtId="0" fontId="30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0" fontId="32" fillId="24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33" fillId="21" borderId="13" xfId="0" applyFont="1" applyFill="1" applyBorder="1" applyAlignment="1">
      <alignment/>
    </xf>
    <xf numFmtId="0" fontId="33" fillId="0" borderId="13" xfId="0" applyFont="1" applyFill="1" applyBorder="1" applyAlignment="1">
      <alignment/>
    </xf>
    <xf numFmtId="2" fontId="3" fillId="24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2" fontId="32" fillId="0" borderId="10" xfId="0" applyNumberFormat="1" applyFont="1" applyBorder="1" applyAlignment="1">
      <alignment/>
    </xf>
    <xf numFmtId="0" fontId="32" fillId="0" borderId="1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7" fillId="24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33" fillId="21" borderId="14" xfId="0" applyFont="1" applyFill="1" applyBorder="1" applyAlignment="1">
      <alignment/>
    </xf>
    <xf numFmtId="1" fontId="5" fillId="21" borderId="10" xfId="0" applyNumberFormat="1" applyFont="1" applyFill="1" applyBorder="1" applyAlignment="1">
      <alignment/>
    </xf>
    <xf numFmtId="0" fontId="3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 quotePrefix="1">
      <alignment horizontal="center" vertical="center" wrapText="1"/>
    </xf>
    <xf numFmtId="0" fontId="36" fillId="0" borderId="12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 quotePrefix="1">
      <alignment/>
    </xf>
    <xf numFmtId="0" fontId="5" fillId="20" borderId="10" xfId="0" applyFont="1" applyFill="1" applyBorder="1" applyAlignment="1">
      <alignment/>
    </xf>
    <xf numFmtId="0" fontId="5" fillId="20" borderId="12" xfId="0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 quotePrefix="1">
      <alignment/>
    </xf>
    <xf numFmtId="0" fontId="7" fillId="0" borderId="10" xfId="0" applyFont="1" applyBorder="1" applyAlignment="1">
      <alignment/>
    </xf>
    <xf numFmtId="0" fontId="7" fillId="24" borderId="0" xfId="0" applyFont="1" applyFill="1" applyBorder="1" applyAlignment="1">
      <alignment vertical="center" wrapText="1"/>
    </xf>
    <xf numFmtId="205" fontId="30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 wrapText="1"/>
    </xf>
    <xf numFmtId="2" fontId="5" fillId="0" borderId="12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2" fontId="5" fillId="20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0" fontId="7" fillId="21" borderId="0" xfId="0" applyFont="1" applyFill="1" applyAlignment="1">
      <alignment/>
    </xf>
    <xf numFmtId="0" fontId="0" fillId="0" borderId="10" xfId="0" applyFont="1" applyBorder="1" applyAlignment="1">
      <alignment/>
    </xf>
    <xf numFmtId="2" fontId="7" fillId="0" borderId="0" xfId="0" applyNumberFormat="1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vertical="center" wrapText="1"/>
    </xf>
    <xf numFmtId="0" fontId="38" fillId="0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/>
    </xf>
    <xf numFmtId="0" fontId="39" fillId="0" borderId="10" xfId="0" applyFont="1" applyBorder="1" applyAlignment="1">
      <alignment/>
    </xf>
    <xf numFmtId="2" fontId="39" fillId="0" borderId="10" xfId="0" applyNumberFormat="1" applyFont="1" applyBorder="1" applyAlignment="1">
      <alignment/>
    </xf>
    <xf numFmtId="0" fontId="39" fillId="0" borderId="10" xfId="0" applyFont="1" applyFill="1" applyBorder="1" applyAlignment="1">
      <alignment/>
    </xf>
    <xf numFmtId="0" fontId="0" fillId="25" borderId="0" xfId="0" applyFill="1" applyAlignment="1">
      <alignment/>
    </xf>
    <xf numFmtId="0" fontId="39" fillId="25" borderId="10" xfId="0" applyFont="1" applyFill="1" applyBorder="1" applyAlignment="1">
      <alignment/>
    </xf>
    <xf numFmtId="2" fontId="39" fillId="25" borderId="10" xfId="0" applyNumberFormat="1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39" fillId="25" borderId="12" xfId="0" applyFont="1" applyFill="1" applyBorder="1" applyAlignment="1">
      <alignment/>
    </xf>
    <xf numFmtId="2" fontId="38" fillId="0" borderId="10" xfId="0" applyNumberFormat="1" applyFont="1" applyBorder="1" applyAlignment="1">
      <alignment/>
    </xf>
    <xf numFmtId="0" fontId="30" fillId="0" borderId="0" xfId="0" applyFont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0" fontId="39" fillId="0" borderId="10" xfId="57" applyFont="1" applyBorder="1">
      <alignment/>
      <protection/>
    </xf>
    <xf numFmtId="0" fontId="39" fillId="0" borderId="10" xfId="0" applyFont="1" applyFill="1" applyBorder="1" applyAlignment="1">
      <alignment/>
    </xf>
    <xf numFmtId="0" fontId="39" fillId="0" borderId="10" xfId="0" applyFont="1" applyBorder="1" applyAlignment="1">
      <alignment/>
    </xf>
    <xf numFmtId="0" fontId="38" fillId="0" borderId="10" xfId="0" applyFont="1" applyBorder="1" applyAlignment="1">
      <alignment/>
    </xf>
    <xf numFmtId="2" fontId="39" fillId="0" borderId="10" xfId="57" applyNumberFormat="1" applyFont="1" applyBorder="1">
      <alignment/>
      <protection/>
    </xf>
    <xf numFmtId="0" fontId="0" fillId="0" borderId="10" xfId="0" applyBorder="1" applyAlignment="1">
      <alignment/>
    </xf>
    <xf numFmtId="2" fontId="38" fillId="0" borderId="10" xfId="57" applyNumberFormat="1" applyFont="1" applyBorder="1">
      <alignment/>
      <protection/>
    </xf>
    <xf numFmtId="0" fontId="38" fillId="0" borderId="10" xfId="57" applyFont="1" applyBorder="1">
      <alignment/>
      <protection/>
    </xf>
    <xf numFmtId="0" fontId="3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39" fillId="0" borderId="10" xfId="57" applyFont="1" applyBorder="1">
      <alignment/>
      <protection/>
    </xf>
    <xf numFmtId="2" fontId="39" fillId="0" borderId="10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39" fillId="0" borderId="10" xfId="57" applyFont="1" applyBorder="1">
      <alignment/>
      <protection/>
    </xf>
    <xf numFmtId="2" fontId="39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38" fillId="0" borderId="10" xfId="0" applyNumberFormat="1" applyFont="1" applyBorder="1" applyAlignment="1">
      <alignment/>
    </xf>
    <xf numFmtId="2" fontId="30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2" fontId="45" fillId="0" borderId="0" xfId="0" applyNumberFormat="1" applyFont="1" applyBorder="1" applyAlignment="1">
      <alignment/>
    </xf>
    <xf numFmtId="0" fontId="0" fillId="0" borderId="15" xfId="0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7" fillId="0" borderId="18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center"/>
    </xf>
    <xf numFmtId="0" fontId="32" fillId="24" borderId="1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0" fontId="32" fillId="24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21" borderId="10" xfId="0" applyFont="1" applyFill="1" applyBorder="1" applyAlignment="1">
      <alignment horizontal="center"/>
    </xf>
    <xf numFmtId="0" fontId="5" fillId="21" borderId="18" xfId="0" applyFont="1" applyFill="1" applyBorder="1" applyAlignment="1">
      <alignment horizontal="center"/>
    </xf>
    <xf numFmtId="0" fontId="5" fillId="21" borderId="14" xfId="0" applyFont="1" applyFill="1" applyBorder="1" applyAlignment="1">
      <alignment horizontal="center"/>
    </xf>
    <xf numFmtId="0" fontId="5" fillId="21" borderId="16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32" fillId="24" borderId="0" xfId="0" applyFont="1" applyFill="1" applyBorder="1" applyAlignment="1">
      <alignment horizontal="center" wrapText="1"/>
    </xf>
    <xf numFmtId="0" fontId="35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6" fillId="0" borderId="12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32" fillId="24" borderId="0" xfId="0" applyFont="1" applyFill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30" fillId="0" borderId="0" xfId="0" applyFont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0" fillId="0" borderId="21" xfId="0" applyFont="1" applyBorder="1" applyAlignment="1">
      <alignment horizontal="center" vertical="center"/>
    </xf>
    <xf numFmtId="0" fontId="30" fillId="0" borderId="20" xfId="0" applyFont="1" applyBorder="1" applyAlignment="1">
      <alignment vertical="center"/>
    </xf>
    <xf numFmtId="0" fontId="40" fillId="0" borderId="0" xfId="0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37" fillId="0" borderId="0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17" fontId="43" fillId="0" borderId="10" xfId="0" applyNumberFormat="1" applyFont="1" applyBorder="1" applyAlignment="1">
      <alignment horizontal="center" vertical="center" wrapText="1"/>
    </xf>
    <xf numFmtId="17" fontId="43" fillId="0" borderId="10" xfId="0" applyNumberFormat="1" applyFont="1" applyBorder="1" applyAlignment="1">
      <alignment horizontal="justify" vertical="center" wrapText="1"/>
    </xf>
    <xf numFmtId="0" fontId="44" fillId="0" borderId="10" xfId="0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ill>
        <patternFill>
          <fgColor indexed="53"/>
          <bgColor indexed="53"/>
        </patternFill>
      </fill>
    </dxf>
    <dxf>
      <fill>
        <patternFill>
          <bgColor indexed="15"/>
        </patternFill>
      </fill>
    </dxf>
    <dxf>
      <fill>
        <patternFill>
          <bgColor indexed="57"/>
        </patternFill>
      </fill>
    </dxf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externalLink" Target="externalLinks/externalLink22.xml" /><Relationship Id="rId35" Type="http://schemas.openxmlformats.org/officeDocument/2006/relationships/externalLink" Target="externalLinks/externalLink23.xml" /><Relationship Id="rId36" Type="http://schemas.openxmlformats.org/officeDocument/2006/relationships/externalLink" Target="externalLinks/externalLink24.xml" /><Relationship Id="rId37" Type="http://schemas.openxmlformats.org/officeDocument/2006/relationships/externalLink" Target="externalLinks/externalLink25.xml" /><Relationship Id="rId38" Type="http://schemas.openxmlformats.org/officeDocument/2006/relationships/externalLink" Target="externalLinks/externalLink26.xml" /><Relationship Id="rId39" Type="http://schemas.openxmlformats.org/officeDocument/2006/relationships/externalLink" Target="externalLinks/externalLink27.xml" /><Relationship Id="rId40" Type="http://schemas.openxmlformats.org/officeDocument/2006/relationships/externalLink" Target="externalLinks/externalLink28.xml" /><Relationship Id="rId41" Type="http://schemas.openxmlformats.org/officeDocument/2006/relationships/externalLink" Target="externalLinks/externalLink29.xml" /><Relationship Id="rId42" Type="http://schemas.openxmlformats.org/officeDocument/2006/relationships/externalLink" Target="externalLinks/externalLink30.xml" /><Relationship Id="rId43" Type="http://schemas.openxmlformats.org/officeDocument/2006/relationships/externalLink" Target="externalLinks/externalLink31.xml" /><Relationship Id="rId44" Type="http://schemas.openxmlformats.org/officeDocument/2006/relationships/externalLink" Target="externalLinks/externalLink32.xml" /><Relationship Id="rId4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30-09-2009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'[32]ANNEX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'[32]ANNEX I AGE WISE OS'!$C$9:$C$37</c:f>
              <c:numCache>
                <c:ptCount val="29"/>
                <c:pt idx="0">
                  <c:v>144.28</c:v>
                </c:pt>
                <c:pt idx="1">
                  <c:v>2665.87</c:v>
                </c:pt>
                <c:pt idx="2">
                  <c:v>2162.48</c:v>
                </c:pt>
                <c:pt idx="3">
                  <c:v>1058.5</c:v>
                </c:pt>
                <c:pt idx="4">
                  <c:v>599.4</c:v>
                </c:pt>
                <c:pt idx="5">
                  <c:v>1641.73</c:v>
                </c:pt>
                <c:pt idx="6">
                  <c:v>4177.59</c:v>
                </c:pt>
                <c:pt idx="7">
                  <c:v>1141.2</c:v>
                </c:pt>
                <c:pt idx="8">
                  <c:v>1309.04</c:v>
                </c:pt>
                <c:pt idx="10">
                  <c:v>245.47</c:v>
                </c:pt>
                <c:pt idx="11">
                  <c:v>2397.16</c:v>
                </c:pt>
                <c:pt idx="12">
                  <c:v>666.89</c:v>
                </c:pt>
                <c:pt idx="13">
                  <c:v>5220.53</c:v>
                </c:pt>
                <c:pt idx="15">
                  <c:v>225.13</c:v>
                </c:pt>
                <c:pt idx="16">
                  <c:v>231.66</c:v>
                </c:pt>
                <c:pt idx="17">
                  <c:v>1378.26</c:v>
                </c:pt>
                <c:pt idx="18">
                  <c:v>845.52</c:v>
                </c:pt>
                <c:pt idx="19">
                  <c:v>343.18</c:v>
                </c:pt>
                <c:pt idx="20">
                  <c:v>3503.86</c:v>
                </c:pt>
                <c:pt idx="21">
                  <c:v>1072.21</c:v>
                </c:pt>
                <c:pt idx="22">
                  <c:v>509.65</c:v>
                </c:pt>
                <c:pt idx="24">
                  <c:v>3385.36</c:v>
                </c:pt>
                <c:pt idx="25">
                  <c:v>284.96</c:v>
                </c:pt>
                <c:pt idx="26">
                  <c:v>3203.81</c:v>
                </c:pt>
                <c:pt idx="27">
                  <c:v>447.28</c:v>
                </c:pt>
                <c:pt idx="28">
                  <c:v>637.83</c:v>
                </c:pt>
              </c:numCache>
            </c:numRef>
          </c:val>
        </c:ser>
        <c:ser>
          <c:idx val="1"/>
          <c:order val="1"/>
          <c:tx>
            <c:strRef>
              <c:f>'[32]ANNEX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'[32]ANNEX I AGE WISE OS'!$D$9:$D$37</c:f>
              <c:numCache>
                <c:ptCount val="29"/>
                <c:pt idx="0">
                  <c:v>59.21</c:v>
                </c:pt>
                <c:pt idx="1">
                  <c:v>2753.2</c:v>
                </c:pt>
                <c:pt idx="2">
                  <c:v>601.53</c:v>
                </c:pt>
                <c:pt idx="3">
                  <c:v>312.59</c:v>
                </c:pt>
                <c:pt idx="4">
                  <c:v>882.82</c:v>
                </c:pt>
                <c:pt idx="5">
                  <c:v>1693.62</c:v>
                </c:pt>
                <c:pt idx="6">
                  <c:v>2372.29</c:v>
                </c:pt>
                <c:pt idx="7">
                  <c:v>643.92</c:v>
                </c:pt>
                <c:pt idx="8">
                  <c:v>537.3</c:v>
                </c:pt>
                <c:pt idx="10">
                  <c:v>172.55</c:v>
                </c:pt>
                <c:pt idx="11">
                  <c:v>345.54</c:v>
                </c:pt>
                <c:pt idx="12">
                  <c:v>529.6</c:v>
                </c:pt>
                <c:pt idx="13">
                  <c:v>724.55</c:v>
                </c:pt>
                <c:pt idx="15">
                  <c:v>97.97</c:v>
                </c:pt>
                <c:pt idx="16">
                  <c:v>60.72</c:v>
                </c:pt>
                <c:pt idx="17">
                  <c:v>900.94</c:v>
                </c:pt>
                <c:pt idx="18">
                  <c:v>74.48</c:v>
                </c:pt>
                <c:pt idx="19">
                  <c:v>217.13</c:v>
                </c:pt>
                <c:pt idx="20">
                  <c:v>638.13</c:v>
                </c:pt>
                <c:pt idx="21">
                  <c:v>143.41</c:v>
                </c:pt>
                <c:pt idx="22">
                  <c:v>67.19</c:v>
                </c:pt>
                <c:pt idx="24">
                  <c:v>521.71</c:v>
                </c:pt>
                <c:pt idx="25">
                  <c:v>104.95</c:v>
                </c:pt>
                <c:pt idx="26">
                  <c:v>426.86</c:v>
                </c:pt>
                <c:pt idx="27">
                  <c:v>212.33</c:v>
                </c:pt>
                <c:pt idx="28">
                  <c:v>268.15</c:v>
                </c:pt>
              </c:numCache>
            </c:numRef>
          </c:val>
        </c:ser>
        <c:ser>
          <c:idx val="2"/>
          <c:order val="2"/>
          <c:tx>
            <c:strRef>
              <c:f>'[32]ANNEX I AGE WISE OS'!$E$7:$E$8</c:f>
              <c:strCache>
                <c:ptCount val="1"/>
                <c:pt idx="0">
                  <c:v>2009-10 (Apr 09-Aug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'[32]ANNEX I AGE WISE OS'!$E$9:$E$37</c:f>
              <c:numCache>
                <c:ptCount val="29"/>
                <c:pt idx="0">
                  <c:v>3.33</c:v>
                </c:pt>
                <c:pt idx="1">
                  <c:v>266</c:v>
                </c:pt>
                <c:pt idx="2">
                  <c:v>146.13</c:v>
                </c:pt>
                <c:pt idx="3">
                  <c:v>41.37</c:v>
                </c:pt>
                <c:pt idx="4">
                  <c:v>240.29</c:v>
                </c:pt>
                <c:pt idx="5">
                  <c:v>183.07</c:v>
                </c:pt>
                <c:pt idx="6">
                  <c:v>232.94</c:v>
                </c:pt>
                <c:pt idx="7">
                  <c:v>92.01</c:v>
                </c:pt>
                <c:pt idx="8">
                  <c:v>114.72</c:v>
                </c:pt>
                <c:pt idx="10">
                  <c:v>23.27</c:v>
                </c:pt>
                <c:pt idx="11">
                  <c:v>64.78</c:v>
                </c:pt>
                <c:pt idx="12">
                  <c:v>103.69</c:v>
                </c:pt>
                <c:pt idx="13">
                  <c:v>174.43</c:v>
                </c:pt>
                <c:pt idx="15">
                  <c:v>32.79</c:v>
                </c:pt>
                <c:pt idx="16">
                  <c:v>32.96</c:v>
                </c:pt>
                <c:pt idx="17">
                  <c:v>175.18</c:v>
                </c:pt>
                <c:pt idx="18">
                  <c:v>13.4</c:v>
                </c:pt>
                <c:pt idx="19">
                  <c:v>61.72</c:v>
                </c:pt>
                <c:pt idx="20">
                  <c:v>254.42</c:v>
                </c:pt>
                <c:pt idx="21">
                  <c:v>36.51</c:v>
                </c:pt>
                <c:pt idx="22">
                  <c:v>22.33</c:v>
                </c:pt>
                <c:pt idx="24">
                  <c:v>111.8</c:v>
                </c:pt>
                <c:pt idx="25">
                  <c:v>30.55</c:v>
                </c:pt>
                <c:pt idx="26">
                  <c:v>126.64</c:v>
                </c:pt>
                <c:pt idx="27">
                  <c:v>53.23</c:v>
                </c:pt>
                <c:pt idx="28">
                  <c:v>49.8</c:v>
                </c:pt>
              </c:numCache>
            </c:numRef>
          </c:val>
        </c:ser>
        <c:ser>
          <c:idx val="3"/>
          <c:order val="3"/>
          <c:tx>
            <c:strRef>
              <c:f>'[32]ANNEX I AGE WISE OS'!$F$7:$F$8</c:f>
              <c:strCache>
                <c:ptCount val="1"/>
                <c:pt idx="0">
                  <c:v>2009-10 (Sep 09 - Nov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'[32]ANNEX I AGE WISE OS'!$F$9:$F$37</c:f>
              <c:numCache>
                <c:ptCount val="29"/>
                <c:pt idx="0">
                  <c:v>6.91</c:v>
                </c:pt>
                <c:pt idx="1">
                  <c:v>815.31</c:v>
                </c:pt>
                <c:pt idx="2">
                  <c:v>156.14</c:v>
                </c:pt>
                <c:pt idx="3">
                  <c:v>72.09</c:v>
                </c:pt>
                <c:pt idx="4">
                  <c:v>206.71</c:v>
                </c:pt>
                <c:pt idx="5">
                  <c:v>379.56</c:v>
                </c:pt>
                <c:pt idx="6">
                  <c:v>382.42</c:v>
                </c:pt>
                <c:pt idx="7">
                  <c:v>159.22</c:v>
                </c:pt>
                <c:pt idx="8">
                  <c:v>102.78</c:v>
                </c:pt>
                <c:pt idx="10">
                  <c:v>199.4</c:v>
                </c:pt>
                <c:pt idx="11">
                  <c:v>326.44</c:v>
                </c:pt>
                <c:pt idx="12">
                  <c:v>726.28</c:v>
                </c:pt>
                <c:pt idx="13">
                  <c:v>479.98</c:v>
                </c:pt>
                <c:pt idx="15">
                  <c:v>107.75</c:v>
                </c:pt>
                <c:pt idx="16">
                  <c:v>79.39</c:v>
                </c:pt>
                <c:pt idx="17">
                  <c:v>829.88</c:v>
                </c:pt>
                <c:pt idx="18">
                  <c:v>42.41</c:v>
                </c:pt>
                <c:pt idx="19">
                  <c:v>559.1</c:v>
                </c:pt>
                <c:pt idx="20">
                  <c:v>132.43</c:v>
                </c:pt>
                <c:pt idx="21">
                  <c:v>287.22</c:v>
                </c:pt>
                <c:pt idx="22">
                  <c:v>158.52</c:v>
                </c:pt>
                <c:pt idx="24">
                  <c:v>294.6</c:v>
                </c:pt>
                <c:pt idx="25">
                  <c:v>39.68</c:v>
                </c:pt>
                <c:pt idx="26">
                  <c:v>342.67</c:v>
                </c:pt>
                <c:pt idx="27">
                  <c:v>112.34</c:v>
                </c:pt>
                <c:pt idx="28">
                  <c:v>254.82</c:v>
                </c:pt>
              </c:numCache>
            </c:numRef>
          </c:val>
        </c:ser>
        <c:axId val="49975576"/>
        <c:axId val="47127001"/>
      </c:barChart>
      <c:catAx>
        <c:axId val="49975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7127001"/>
        <c:crosses val="autoZero"/>
        <c:auto val="1"/>
        <c:lblOffset val="100"/>
        <c:noMultiLvlLbl val="0"/>
      </c:catAx>
      <c:valAx>
        <c:axId val="47127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997557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30-06-2010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'[25]ANNEX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OS'!$B$9:$B$37</c:f>
              <c:numCache>
                <c:ptCount val="29"/>
                <c:pt idx="0">
                  <c:v>188.52</c:v>
                </c:pt>
                <c:pt idx="1">
                  <c:v>4053.33</c:v>
                </c:pt>
                <c:pt idx="2">
                  <c:v>2482.47</c:v>
                </c:pt>
                <c:pt idx="3">
                  <c:v>1246.68</c:v>
                </c:pt>
                <c:pt idx="4">
                  <c:v>1033.73</c:v>
                </c:pt>
                <c:pt idx="5">
                  <c:v>2691.44</c:v>
                </c:pt>
                <c:pt idx="6">
                  <c:v>5648.03</c:v>
                </c:pt>
                <c:pt idx="7">
                  <c:v>1468.92</c:v>
                </c:pt>
                <c:pt idx="8">
                  <c:v>1559.35</c:v>
                </c:pt>
                <c:pt idx="10">
                  <c:v>322.7</c:v>
                </c:pt>
                <c:pt idx="11">
                  <c:v>2305.96</c:v>
                </c:pt>
                <c:pt idx="12">
                  <c:v>858.71</c:v>
                </c:pt>
                <c:pt idx="13">
                  <c:v>5504.29</c:v>
                </c:pt>
                <c:pt idx="15">
                  <c:v>255</c:v>
                </c:pt>
                <c:pt idx="16">
                  <c:v>245.1</c:v>
                </c:pt>
                <c:pt idx="17">
                  <c:v>1788.59</c:v>
                </c:pt>
                <c:pt idx="18">
                  <c:v>729.44</c:v>
                </c:pt>
                <c:pt idx="19">
                  <c:v>307.03</c:v>
                </c:pt>
                <c:pt idx="20">
                  <c:v>3758.28</c:v>
                </c:pt>
                <c:pt idx="21">
                  <c:v>1134.53</c:v>
                </c:pt>
                <c:pt idx="22">
                  <c:v>540.37</c:v>
                </c:pt>
                <c:pt idx="24">
                  <c:v>3252.61</c:v>
                </c:pt>
                <c:pt idx="25">
                  <c:v>327.6</c:v>
                </c:pt>
                <c:pt idx="26">
                  <c:v>3007.9</c:v>
                </c:pt>
                <c:pt idx="27">
                  <c:v>446.89</c:v>
                </c:pt>
                <c:pt idx="28">
                  <c:v>507.06</c:v>
                </c:pt>
              </c:numCache>
            </c:numRef>
          </c:val>
        </c:ser>
        <c:ser>
          <c:idx val="1"/>
          <c:order val="1"/>
          <c:tx>
            <c:strRef>
              <c:f>'[25]ANNEX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OS'!$C$9:$C$37</c:f>
              <c:numCache>
                <c:ptCount val="29"/>
                <c:pt idx="0">
                  <c:v>14.63</c:v>
                </c:pt>
                <c:pt idx="1">
                  <c:v>846.79</c:v>
                </c:pt>
                <c:pt idx="2">
                  <c:v>210.42</c:v>
                </c:pt>
                <c:pt idx="3">
                  <c:v>104.04</c:v>
                </c:pt>
                <c:pt idx="4">
                  <c:v>434.95</c:v>
                </c:pt>
                <c:pt idx="5">
                  <c:v>615.5</c:v>
                </c:pt>
                <c:pt idx="6">
                  <c:v>883.82</c:v>
                </c:pt>
                <c:pt idx="7">
                  <c:v>206</c:v>
                </c:pt>
                <c:pt idx="8">
                  <c:v>256.52</c:v>
                </c:pt>
                <c:pt idx="10">
                  <c:v>59.83</c:v>
                </c:pt>
                <c:pt idx="11">
                  <c:v>129.03</c:v>
                </c:pt>
                <c:pt idx="12">
                  <c:v>286.47</c:v>
                </c:pt>
                <c:pt idx="13">
                  <c:v>295.75</c:v>
                </c:pt>
                <c:pt idx="15">
                  <c:v>33.3</c:v>
                </c:pt>
                <c:pt idx="16">
                  <c:v>22.61</c:v>
                </c:pt>
                <c:pt idx="17">
                  <c:v>474.55</c:v>
                </c:pt>
                <c:pt idx="18">
                  <c:v>18.89</c:v>
                </c:pt>
                <c:pt idx="19">
                  <c:v>64.67</c:v>
                </c:pt>
                <c:pt idx="20">
                  <c:v>269.47</c:v>
                </c:pt>
                <c:pt idx="21">
                  <c:v>54.08</c:v>
                </c:pt>
                <c:pt idx="22">
                  <c:v>26.73</c:v>
                </c:pt>
                <c:pt idx="24">
                  <c:v>250.76</c:v>
                </c:pt>
                <c:pt idx="25">
                  <c:v>51.26</c:v>
                </c:pt>
                <c:pt idx="26">
                  <c:v>257.94</c:v>
                </c:pt>
                <c:pt idx="27">
                  <c:v>100.93</c:v>
                </c:pt>
                <c:pt idx="28">
                  <c:v>98.79</c:v>
                </c:pt>
              </c:numCache>
            </c:numRef>
          </c:val>
        </c:ser>
        <c:ser>
          <c:idx val="2"/>
          <c:order val="2"/>
          <c:tx>
            <c:strRef>
              <c:f>'[25]ANNEX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OS'!$D$9:$D$37</c:f>
              <c:numCache>
                <c:ptCount val="29"/>
                <c:pt idx="0">
                  <c:v>5.71</c:v>
                </c:pt>
                <c:pt idx="1">
                  <c:v>405.51</c:v>
                </c:pt>
                <c:pt idx="2">
                  <c:v>256.15</c:v>
                </c:pt>
                <c:pt idx="3">
                  <c:v>78.75</c:v>
                </c:pt>
                <c:pt idx="4">
                  <c:v>392.49</c:v>
                </c:pt>
                <c:pt idx="5">
                  <c:v>348.76</c:v>
                </c:pt>
                <c:pt idx="6">
                  <c:v>442.5</c:v>
                </c:pt>
                <c:pt idx="7">
                  <c:v>117.92</c:v>
                </c:pt>
                <c:pt idx="8">
                  <c:v>188.79</c:v>
                </c:pt>
                <c:pt idx="10">
                  <c:v>53.68</c:v>
                </c:pt>
                <c:pt idx="11">
                  <c:v>141.37</c:v>
                </c:pt>
                <c:pt idx="12">
                  <c:v>205.14</c:v>
                </c:pt>
                <c:pt idx="13">
                  <c:v>457.54</c:v>
                </c:pt>
                <c:pt idx="15">
                  <c:v>41.55</c:v>
                </c:pt>
                <c:pt idx="16">
                  <c:v>54.93</c:v>
                </c:pt>
                <c:pt idx="17">
                  <c:v>810.88</c:v>
                </c:pt>
                <c:pt idx="18">
                  <c:v>23.8</c:v>
                </c:pt>
                <c:pt idx="19">
                  <c:v>91.4</c:v>
                </c:pt>
                <c:pt idx="20">
                  <c:v>356.2</c:v>
                </c:pt>
                <c:pt idx="21">
                  <c:v>84.47</c:v>
                </c:pt>
                <c:pt idx="22">
                  <c:v>49.51</c:v>
                </c:pt>
                <c:pt idx="24">
                  <c:v>215.43</c:v>
                </c:pt>
                <c:pt idx="25">
                  <c:v>51.37</c:v>
                </c:pt>
                <c:pt idx="26">
                  <c:v>397.99</c:v>
                </c:pt>
                <c:pt idx="27">
                  <c:v>115.52</c:v>
                </c:pt>
                <c:pt idx="28">
                  <c:v>275.48</c:v>
                </c:pt>
              </c:numCache>
            </c:numRef>
          </c:val>
        </c:ser>
        <c:ser>
          <c:idx val="3"/>
          <c:order val="3"/>
          <c:tx>
            <c:strRef>
              <c:f>'[25]ANNEX I AGE WISE OS'!$E$7:$E$8</c:f>
              <c:strCache>
                <c:ptCount val="1"/>
                <c:pt idx="0">
                  <c:v>2010-11 (Apr - June)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OS'!$E$9:$E$37</c:f>
              <c:numCache>
                <c:ptCount val="29"/>
                <c:pt idx="0">
                  <c:v>5.32</c:v>
                </c:pt>
                <c:pt idx="1">
                  <c:v>563.83</c:v>
                </c:pt>
                <c:pt idx="2">
                  <c:v>142.76</c:v>
                </c:pt>
                <c:pt idx="3">
                  <c:v>56.44</c:v>
                </c:pt>
                <c:pt idx="4">
                  <c:v>100.96</c:v>
                </c:pt>
                <c:pt idx="5">
                  <c:v>359.91</c:v>
                </c:pt>
                <c:pt idx="6">
                  <c:v>335.31</c:v>
                </c:pt>
                <c:pt idx="7">
                  <c:v>198.99</c:v>
                </c:pt>
                <c:pt idx="8">
                  <c:v>75.43</c:v>
                </c:pt>
                <c:pt idx="10">
                  <c:v>174.84</c:v>
                </c:pt>
                <c:pt idx="11">
                  <c:v>223.47</c:v>
                </c:pt>
                <c:pt idx="12">
                  <c:v>646.5</c:v>
                </c:pt>
                <c:pt idx="13">
                  <c:v>467.59</c:v>
                </c:pt>
                <c:pt idx="15">
                  <c:v>78.14</c:v>
                </c:pt>
                <c:pt idx="16">
                  <c:v>66.81</c:v>
                </c:pt>
                <c:pt idx="17">
                  <c:v>1343.79</c:v>
                </c:pt>
                <c:pt idx="18">
                  <c:v>27.47</c:v>
                </c:pt>
                <c:pt idx="19">
                  <c:v>263.11</c:v>
                </c:pt>
                <c:pt idx="20">
                  <c:v>137.07</c:v>
                </c:pt>
                <c:pt idx="21">
                  <c:v>227.06</c:v>
                </c:pt>
                <c:pt idx="22">
                  <c:v>119.86</c:v>
                </c:pt>
                <c:pt idx="24">
                  <c:v>288.59</c:v>
                </c:pt>
                <c:pt idx="25">
                  <c:v>46.97</c:v>
                </c:pt>
                <c:pt idx="26">
                  <c:v>406.02</c:v>
                </c:pt>
                <c:pt idx="27">
                  <c:v>74.45</c:v>
                </c:pt>
                <c:pt idx="28">
                  <c:v>86.77</c:v>
                </c:pt>
              </c:numCache>
            </c:numRef>
          </c:val>
        </c:ser>
        <c:axId val="47398258"/>
        <c:axId val="23931139"/>
      </c:barChart>
      <c:catAx>
        <c:axId val="47398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3931139"/>
        <c:crosses val="autoZero"/>
        <c:auto val="1"/>
        <c:lblOffset val="100"/>
        <c:noMultiLvlLbl val="0"/>
      </c:catAx>
      <c:valAx>
        <c:axId val="23931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739825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30-06-2010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'[25]ANNEX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OS'!$B$9:$B$37</c:f>
              <c:numCache>
                <c:ptCount val="29"/>
                <c:pt idx="0">
                  <c:v>188.52</c:v>
                </c:pt>
                <c:pt idx="1">
                  <c:v>4053.33</c:v>
                </c:pt>
                <c:pt idx="2">
                  <c:v>2482.47</c:v>
                </c:pt>
                <c:pt idx="3">
                  <c:v>1246.68</c:v>
                </c:pt>
                <c:pt idx="4">
                  <c:v>1033.73</c:v>
                </c:pt>
                <c:pt idx="5">
                  <c:v>2691.44</c:v>
                </c:pt>
                <c:pt idx="6">
                  <c:v>5648.03</c:v>
                </c:pt>
                <c:pt idx="7">
                  <c:v>1468.92</c:v>
                </c:pt>
                <c:pt idx="8">
                  <c:v>1559.35</c:v>
                </c:pt>
                <c:pt idx="10">
                  <c:v>322.7</c:v>
                </c:pt>
                <c:pt idx="11">
                  <c:v>2305.96</c:v>
                </c:pt>
                <c:pt idx="12">
                  <c:v>858.71</c:v>
                </c:pt>
                <c:pt idx="13">
                  <c:v>5504.29</c:v>
                </c:pt>
                <c:pt idx="15">
                  <c:v>255</c:v>
                </c:pt>
                <c:pt idx="16">
                  <c:v>245.1</c:v>
                </c:pt>
                <c:pt idx="17">
                  <c:v>1788.59</c:v>
                </c:pt>
                <c:pt idx="18">
                  <c:v>729.44</c:v>
                </c:pt>
                <c:pt idx="19">
                  <c:v>307.03</c:v>
                </c:pt>
                <c:pt idx="20">
                  <c:v>3758.28</c:v>
                </c:pt>
                <c:pt idx="21">
                  <c:v>1134.53</c:v>
                </c:pt>
                <c:pt idx="22">
                  <c:v>540.37</c:v>
                </c:pt>
                <c:pt idx="24">
                  <c:v>3252.61</c:v>
                </c:pt>
                <c:pt idx="25">
                  <c:v>327.6</c:v>
                </c:pt>
                <c:pt idx="26">
                  <c:v>3007.9</c:v>
                </c:pt>
                <c:pt idx="27">
                  <c:v>446.89</c:v>
                </c:pt>
                <c:pt idx="28">
                  <c:v>507.06</c:v>
                </c:pt>
              </c:numCache>
            </c:numRef>
          </c:val>
        </c:ser>
        <c:ser>
          <c:idx val="1"/>
          <c:order val="1"/>
          <c:tx>
            <c:strRef>
              <c:f>'[25]ANNEX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OS'!$C$9:$C$37</c:f>
              <c:numCache>
                <c:ptCount val="29"/>
                <c:pt idx="0">
                  <c:v>14.63</c:v>
                </c:pt>
                <c:pt idx="1">
                  <c:v>846.79</c:v>
                </c:pt>
                <c:pt idx="2">
                  <c:v>210.42</c:v>
                </c:pt>
                <c:pt idx="3">
                  <c:v>104.04</c:v>
                </c:pt>
                <c:pt idx="4">
                  <c:v>434.95</c:v>
                </c:pt>
                <c:pt idx="5">
                  <c:v>615.5</c:v>
                </c:pt>
                <c:pt idx="6">
                  <c:v>883.82</c:v>
                </c:pt>
                <c:pt idx="7">
                  <c:v>206</c:v>
                </c:pt>
                <c:pt idx="8">
                  <c:v>256.52</c:v>
                </c:pt>
                <c:pt idx="10">
                  <c:v>59.83</c:v>
                </c:pt>
                <c:pt idx="11">
                  <c:v>129.03</c:v>
                </c:pt>
                <c:pt idx="12">
                  <c:v>286.47</c:v>
                </c:pt>
                <c:pt idx="13">
                  <c:v>295.75</c:v>
                </c:pt>
                <c:pt idx="15">
                  <c:v>33.3</c:v>
                </c:pt>
                <c:pt idx="16">
                  <c:v>22.61</c:v>
                </c:pt>
                <c:pt idx="17">
                  <c:v>474.55</c:v>
                </c:pt>
                <c:pt idx="18">
                  <c:v>18.89</c:v>
                </c:pt>
                <c:pt idx="19">
                  <c:v>64.67</c:v>
                </c:pt>
                <c:pt idx="20">
                  <c:v>269.47</c:v>
                </c:pt>
                <c:pt idx="21">
                  <c:v>54.08</c:v>
                </c:pt>
                <c:pt idx="22">
                  <c:v>26.73</c:v>
                </c:pt>
                <c:pt idx="24">
                  <c:v>250.76</c:v>
                </c:pt>
                <c:pt idx="25">
                  <c:v>51.26</c:v>
                </c:pt>
                <c:pt idx="26">
                  <c:v>257.94</c:v>
                </c:pt>
                <c:pt idx="27">
                  <c:v>100.93</c:v>
                </c:pt>
                <c:pt idx="28">
                  <c:v>98.79</c:v>
                </c:pt>
              </c:numCache>
            </c:numRef>
          </c:val>
        </c:ser>
        <c:ser>
          <c:idx val="2"/>
          <c:order val="2"/>
          <c:tx>
            <c:strRef>
              <c:f>'[25]ANNEX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OS'!$D$9:$D$37</c:f>
              <c:numCache>
                <c:ptCount val="29"/>
                <c:pt idx="0">
                  <c:v>5.71</c:v>
                </c:pt>
                <c:pt idx="1">
                  <c:v>405.51</c:v>
                </c:pt>
                <c:pt idx="2">
                  <c:v>256.15</c:v>
                </c:pt>
                <c:pt idx="3">
                  <c:v>78.75</c:v>
                </c:pt>
                <c:pt idx="4">
                  <c:v>392.49</c:v>
                </c:pt>
                <c:pt idx="5">
                  <c:v>348.76</c:v>
                </c:pt>
                <c:pt idx="6">
                  <c:v>442.5</c:v>
                </c:pt>
                <c:pt idx="7">
                  <c:v>117.92</c:v>
                </c:pt>
                <c:pt idx="8">
                  <c:v>188.79</c:v>
                </c:pt>
                <c:pt idx="10">
                  <c:v>53.68</c:v>
                </c:pt>
                <c:pt idx="11">
                  <c:v>141.37</c:v>
                </c:pt>
                <c:pt idx="12">
                  <c:v>205.14</c:v>
                </c:pt>
                <c:pt idx="13">
                  <c:v>457.54</c:v>
                </c:pt>
                <c:pt idx="15">
                  <c:v>41.55</c:v>
                </c:pt>
                <c:pt idx="16">
                  <c:v>54.93</c:v>
                </c:pt>
                <c:pt idx="17">
                  <c:v>810.88</c:v>
                </c:pt>
                <c:pt idx="18">
                  <c:v>23.8</c:v>
                </c:pt>
                <c:pt idx="19">
                  <c:v>91.4</c:v>
                </c:pt>
                <c:pt idx="20">
                  <c:v>356.2</c:v>
                </c:pt>
                <c:pt idx="21">
                  <c:v>84.47</c:v>
                </c:pt>
                <c:pt idx="22">
                  <c:v>49.51</c:v>
                </c:pt>
                <c:pt idx="24">
                  <c:v>215.43</c:v>
                </c:pt>
                <c:pt idx="25">
                  <c:v>51.37</c:v>
                </c:pt>
                <c:pt idx="26">
                  <c:v>397.99</c:v>
                </c:pt>
                <c:pt idx="27">
                  <c:v>115.52</c:v>
                </c:pt>
                <c:pt idx="28">
                  <c:v>275.48</c:v>
                </c:pt>
              </c:numCache>
            </c:numRef>
          </c:val>
        </c:ser>
        <c:ser>
          <c:idx val="3"/>
          <c:order val="3"/>
          <c:tx>
            <c:strRef>
              <c:f>'[25]ANNEX I AGE WISE OS'!$E$7:$E$8</c:f>
              <c:strCache>
                <c:ptCount val="1"/>
                <c:pt idx="0">
                  <c:v>2010-11 (Apr - June)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OS'!$E$9:$E$37</c:f>
              <c:numCache>
                <c:ptCount val="29"/>
                <c:pt idx="0">
                  <c:v>5.32</c:v>
                </c:pt>
                <c:pt idx="1">
                  <c:v>563.83</c:v>
                </c:pt>
                <c:pt idx="2">
                  <c:v>142.76</c:v>
                </c:pt>
                <c:pt idx="3">
                  <c:v>56.44</c:v>
                </c:pt>
                <c:pt idx="4">
                  <c:v>100.96</c:v>
                </c:pt>
                <c:pt idx="5">
                  <c:v>359.91</c:v>
                </c:pt>
                <c:pt idx="6">
                  <c:v>335.31</c:v>
                </c:pt>
                <c:pt idx="7">
                  <c:v>198.99</c:v>
                </c:pt>
                <c:pt idx="8">
                  <c:v>75.43</c:v>
                </c:pt>
                <c:pt idx="10">
                  <c:v>174.84</c:v>
                </c:pt>
                <c:pt idx="11">
                  <c:v>223.47</c:v>
                </c:pt>
                <c:pt idx="12">
                  <c:v>646.5</c:v>
                </c:pt>
                <c:pt idx="13">
                  <c:v>467.59</c:v>
                </c:pt>
                <c:pt idx="15">
                  <c:v>78.14</c:v>
                </c:pt>
                <c:pt idx="16">
                  <c:v>66.81</c:v>
                </c:pt>
                <c:pt idx="17">
                  <c:v>1343.79</c:v>
                </c:pt>
                <c:pt idx="18">
                  <c:v>27.47</c:v>
                </c:pt>
                <c:pt idx="19">
                  <c:v>263.11</c:v>
                </c:pt>
                <c:pt idx="20">
                  <c:v>137.07</c:v>
                </c:pt>
                <c:pt idx="21">
                  <c:v>227.06</c:v>
                </c:pt>
                <c:pt idx="22">
                  <c:v>119.86</c:v>
                </c:pt>
                <c:pt idx="24">
                  <c:v>288.59</c:v>
                </c:pt>
                <c:pt idx="25">
                  <c:v>46.97</c:v>
                </c:pt>
                <c:pt idx="26">
                  <c:v>406.02</c:v>
                </c:pt>
                <c:pt idx="27">
                  <c:v>74.45</c:v>
                </c:pt>
                <c:pt idx="28">
                  <c:v>86.77</c:v>
                </c:pt>
              </c:numCache>
            </c:numRef>
          </c:val>
        </c:ser>
        <c:axId val="14053660"/>
        <c:axId val="59374077"/>
      </c:barChart>
      <c:catAx>
        <c:axId val="14053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9374077"/>
        <c:crosses val="autoZero"/>
        <c:auto val="1"/>
        <c:lblOffset val="100"/>
        <c:noMultiLvlLbl val="0"/>
      </c:catAx>
      <c:valAx>
        <c:axId val="59374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405366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31-07-2010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'[24]ANNEX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'[24]ANNEX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'[24]ANNEX I AGE WISE OS'!$B$9:$B$37</c:f>
              <c:numCache>
                <c:ptCount val="29"/>
                <c:pt idx="0">
                  <c:v>188.52</c:v>
                </c:pt>
                <c:pt idx="1">
                  <c:v>4023.11</c:v>
                </c:pt>
                <c:pt idx="2">
                  <c:v>2482.16</c:v>
                </c:pt>
                <c:pt idx="3">
                  <c:v>1245.83</c:v>
                </c:pt>
                <c:pt idx="4">
                  <c:v>1030.6</c:v>
                </c:pt>
                <c:pt idx="5">
                  <c:v>2689.45</c:v>
                </c:pt>
                <c:pt idx="6">
                  <c:v>5646.53</c:v>
                </c:pt>
                <c:pt idx="7">
                  <c:v>1466.19</c:v>
                </c:pt>
                <c:pt idx="8">
                  <c:v>1558.29</c:v>
                </c:pt>
                <c:pt idx="10">
                  <c:v>322.15</c:v>
                </c:pt>
                <c:pt idx="11">
                  <c:v>2301.14</c:v>
                </c:pt>
                <c:pt idx="12">
                  <c:v>856.01</c:v>
                </c:pt>
                <c:pt idx="13">
                  <c:v>0</c:v>
                </c:pt>
                <c:pt idx="15">
                  <c:v>251.65</c:v>
                </c:pt>
                <c:pt idx="16">
                  <c:v>245.09</c:v>
                </c:pt>
                <c:pt idx="17">
                  <c:v>1787.77</c:v>
                </c:pt>
                <c:pt idx="18">
                  <c:v>723.1</c:v>
                </c:pt>
                <c:pt idx="19">
                  <c:v>304.51</c:v>
                </c:pt>
                <c:pt idx="20">
                  <c:v>3750.84</c:v>
                </c:pt>
                <c:pt idx="21">
                  <c:v>1126.86</c:v>
                </c:pt>
                <c:pt idx="22">
                  <c:v>540.22</c:v>
                </c:pt>
                <c:pt idx="24">
                  <c:v>3207.23</c:v>
                </c:pt>
                <c:pt idx="25">
                  <c:v>434.31</c:v>
                </c:pt>
                <c:pt idx="26">
                  <c:v>3005.67</c:v>
                </c:pt>
                <c:pt idx="27">
                  <c:v>439.86</c:v>
                </c:pt>
                <c:pt idx="28">
                  <c:v>399.37</c:v>
                </c:pt>
              </c:numCache>
            </c:numRef>
          </c:val>
        </c:ser>
        <c:ser>
          <c:idx val="1"/>
          <c:order val="1"/>
          <c:tx>
            <c:strRef>
              <c:f>'[24]ANNEX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'[24]ANNEX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'[24]ANNEX I AGE WISE OS'!$C$9:$C$37</c:f>
              <c:numCache>
                <c:ptCount val="29"/>
                <c:pt idx="0">
                  <c:v>14.62</c:v>
                </c:pt>
                <c:pt idx="1">
                  <c:v>839.81</c:v>
                </c:pt>
                <c:pt idx="2">
                  <c:v>210.28</c:v>
                </c:pt>
                <c:pt idx="3">
                  <c:v>102.62</c:v>
                </c:pt>
                <c:pt idx="4">
                  <c:v>434.52</c:v>
                </c:pt>
                <c:pt idx="5">
                  <c:v>614.73</c:v>
                </c:pt>
                <c:pt idx="6">
                  <c:v>883.22</c:v>
                </c:pt>
                <c:pt idx="7">
                  <c:v>204.41</c:v>
                </c:pt>
                <c:pt idx="8">
                  <c:v>256.19</c:v>
                </c:pt>
                <c:pt idx="10">
                  <c:v>59.59</c:v>
                </c:pt>
                <c:pt idx="11">
                  <c:v>127.3</c:v>
                </c:pt>
                <c:pt idx="12">
                  <c:v>283.21</c:v>
                </c:pt>
                <c:pt idx="13">
                  <c:v>0</c:v>
                </c:pt>
                <c:pt idx="15">
                  <c:v>32.69</c:v>
                </c:pt>
                <c:pt idx="16">
                  <c:v>22.46</c:v>
                </c:pt>
                <c:pt idx="17">
                  <c:v>473.36</c:v>
                </c:pt>
                <c:pt idx="18">
                  <c:v>18.49</c:v>
                </c:pt>
                <c:pt idx="19">
                  <c:v>64.08</c:v>
                </c:pt>
                <c:pt idx="20">
                  <c:v>268.82</c:v>
                </c:pt>
                <c:pt idx="21">
                  <c:v>53.12</c:v>
                </c:pt>
                <c:pt idx="22">
                  <c:v>26.63</c:v>
                </c:pt>
                <c:pt idx="24">
                  <c:v>249.66</c:v>
                </c:pt>
                <c:pt idx="25">
                  <c:v>54.69</c:v>
                </c:pt>
                <c:pt idx="26">
                  <c:v>256.46</c:v>
                </c:pt>
                <c:pt idx="27">
                  <c:v>99.21</c:v>
                </c:pt>
                <c:pt idx="28">
                  <c:v>92.66</c:v>
                </c:pt>
              </c:numCache>
            </c:numRef>
          </c:val>
        </c:ser>
        <c:ser>
          <c:idx val="2"/>
          <c:order val="2"/>
          <c:tx>
            <c:strRef>
              <c:f>'[24]ANNEX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'[24]ANNEX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'[24]ANNEX I AGE WISE OS'!$D$9:$D$37</c:f>
              <c:numCache>
                <c:ptCount val="29"/>
                <c:pt idx="0">
                  <c:v>5.63</c:v>
                </c:pt>
                <c:pt idx="1">
                  <c:v>370.26</c:v>
                </c:pt>
                <c:pt idx="2">
                  <c:v>254.68</c:v>
                </c:pt>
                <c:pt idx="3">
                  <c:v>76.02</c:v>
                </c:pt>
                <c:pt idx="4">
                  <c:v>386.99</c:v>
                </c:pt>
                <c:pt idx="5">
                  <c:v>332.52</c:v>
                </c:pt>
                <c:pt idx="6">
                  <c:v>427.38</c:v>
                </c:pt>
                <c:pt idx="7">
                  <c:v>114.58</c:v>
                </c:pt>
                <c:pt idx="8">
                  <c:v>186.99</c:v>
                </c:pt>
                <c:pt idx="10">
                  <c:v>52.42</c:v>
                </c:pt>
                <c:pt idx="11">
                  <c:v>134.63</c:v>
                </c:pt>
                <c:pt idx="12">
                  <c:v>196.89</c:v>
                </c:pt>
                <c:pt idx="13">
                  <c:v>0</c:v>
                </c:pt>
                <c:pt idx="15">
                  <c:v>40.43</c:v>
                </c:pt>
                <c:pt idx="16">
                  <c:v>51.11</c:v>
                </c:pt>
                <c:pt idx="17">
                  <c:v>803.4</c:v>
                </c:pt>
                <c:pt idx="18">
                  <c:v>22.52</c:v>
                </c:pt>
                <c:pt idx="19">
                  <c:v>89.35</c:v>
                </c:pt>
                <c:pt idx="20">
                  <c:v>348.17</c:v>
                </c:pt>
                <c:pt idx="21">
                  <c:v>81.87</c:v>
                </c:pt>
                <c:pt idx="22">
                  <c:v>48.64</c:v>
                </c:pt>
                <c:pt idx="24">
                  <c:v>198.65</c:v>
                </c:pt>
                <c:pt idx="25">
                  <c:v>51.86</c:v>
                </c:pt>
                <c:pt idx="26">
                  <c:v>356.56</c:v>
                </c:pt>
                <c:pt idx="27">
                  <c:v>111.66</c:v>
                </c:pt>
                <c:pt idx="28">
                  <c:v>270.83</c:v>
                </c:pt>
              </c:numCache>
            </c:numRef>
          </c:val>
        </c:ser>
        <c:ser>
          <c:idx val="3"/>
          <c:order val="3"/>
          <c:tx>
            <c:strRef>
              <c:f>'[24]ANNEX I AGE WISE OS'!$E$7:$E$8</c:f>
              <c:strCache>
                <c:ptCount val="1"/>
                <c:pt idx="0">
                  <c:v>2010-11 (Apr - Jul)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'[24]ANNEX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'[24]ANNEX I AGE WISE OS'!$E$9:$E$37</c:f>
              <c:numCache>
                <c:ptCount val="29"/>
                <c:pt idx="0">
                  <c:v>5.75</c:v>
                </c:pt>
                <c:pt idx="1">
                  <c:v>515.68</c:v>
                </c:pt>
                <c:pt idx="2">
                  <c:v>171.59</c:v>
                </c:pt>
                <c:pt idx="3">
                  <c:v>63.98</c:v>
                </c:pt>
                <c:pt idx="4">
                  <c:v>112.23</c:v>
                </c:pt>
                <c:pt idx="5">
                  <c:v>317.05</c:v>
                </c:pt>
                <c:pt idx="6">
                  <c:v>332.95</c:v>
                </c:pt>
                <c:pt idx="7">
                  <c:v>247.52</c:v>
                </c:pt>
                <c:pt idx="8">
                  <c:v>91.76</c:v>
                </c:pt>
                <c:pt idx="10">
                  <c:v>160.15</c:v>
                </c:pt>
                <c:pt idx="11">
                  <c:v>232.32</c:v>
                </c:pt>
                <c:pt idx="12">
                  <c:v>572.76</c:v>
                </c:pt>
                <c:pt idx="13">
                  <c:v>0</c:v>
                </c:pt>
                <c:pt idx="15">
                  <c:v>59.45</c:v>
                </c:pt>
                <c:pt idx="16">
                  <c:v>62.38</c:v>
                </c:pt>
                <c:pt idx="17">
                  <c:v>1200.6</c:v>
                </c:pt>
                <c:pt idx="18">
                  <c:v>28.07</c:v>
                </c:pt>
                <c:pt idx="19">
                  <c:v>239.93</c:v>
                </c:pt>
                <c:pt idx="20">
                  <c:v>179.96</c:v>
                </c:pt>
                <c:pt idx="21">
                  <c:v>214.9</c:v>
                </c:pt>
                <c:pt idx="22">
                  <c:v>99.39</c:v>
                </c:pt>
                <c:pt idx="24">
                  <c:v>310.11</c:v>
                </c:pt>
                <c:pt idx="25">
                  <c:v>49.83</c:v>
                </c:pt>
                <c:pt idx="26">
                  <c:v>462.13</c:v>
                </c:pt>
                <c:pt idx="27">
                  <c:v>88.39</c:v>
                </c:pt>
                <c:pt idx="28">
                  <c:v>67.1</c:v>
                </c:pt>
              </c:numCache>
            </c:numRef>
          </c:val>
        </c:ser>
        <c:axId val="64604646"/>
        <c:axId val="44570903"/>
      </c:barChart>
      <c:catAx>
        <c:axId val="64604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4570903"/>
        <c:crosses val="autoZero"/>
        <c:auto val="1"/>
        <c:lblOffset val="100"/>
        <c:noMultiLvlLbl val="0"/>
      </c:catAx>
      <c:valAx>
        <c:axId val="44570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460464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31-08-2010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'[23]ANNEX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'[23]ANNEX I AGE WISE OS'!$B$9:$B$37</c:f>
              <c:numCache>
                <c:ptCount val="29"/>
                <c:pt idx="0">
                  <c:v>188.39</c:v>
                </c:pt>
                <c:pt idx="1">
                  <c:v>4002.2</c:v>
                </c:pt>
                <c:pt idx="2">
                  <c:v>2480.63</c:v>
                </c:pt>
                <c:pt idx="3">
                  <c:v>1245.5</c:v>
                </c:pt>
                <c:pt idx="4">
                  <c:v>1030.43</c:v>
                </c:pt>
                <c:pt idx="5">
                  <c:v>2685.98</c:v>
                </c:pt>
                <c:pt idx="6">
                  <c:v>5646.02</c:v>
                </c:pt>
                <c:pt idx="7">
                  <c:v>1459.01</c:v>
                </c:pt>
                <c:pt idx="8">
                  <c:v>1556.99</c:v>
                </c:pt>
                <c:pt idx="10">
                  <c:v>321</c:v>
                </c:pt>
                <c:pt idx="11">
                  <c:v>2296.7</c:v>
                </c:pt>
                <c:pt idx="12">
                  <c:v>855.12</c:v>
                </c:pt>
                <c:pt idx="13">
                  <c:v>5433.35</c:v>
                </c:pt>
                <c:pt idx="15">
                  <c:v>250.55</c:v>
                </c:pt>
                <c:pt idx="16">
                  <c:v>244.78</c:v>
                </c:pt>
                <c:pt idx="17">
                  <c:v>1787.37</c:v>
                </c:pt>
                <c:pt idx="18">
                  <c:v>721.27</c:v>
                </c:pt>
                <c:pt idx="19">
                  <c:v>303.46</c:v>
                </c:pt>
                <c:pt idx="20">
                  <c:v>3644.95</c:v>
                </c:pt>
                <c:pt idx="21">
                  <c:v>1118.66</c:v>
                </c:pt>
                <c:pt idx="22">
                  <c:v>539.78</c:v>
                </c:pt>
                <c:pt idx="24">
                  <c:v>3182.45</c:v>
                </c:pt>
                <c:pt idx="25">
                  <c:v>432.39</c:v>
                </c:pt>
                <c:pt idx="26">
                  <c:v>3004.23</c:v>
                </c:pt>
                <c:pt idx="27">
                  <c:v>430.44</c:v>
                </c:pt>
                <c:pt idx="28">
                  <c:v>398.78</c:v>
                </c:pt>
              </c:numCache>
            </c:numRef>
          </c:val>
        </c:ser>
        <c:ser>
          <c:idx val="1"/>
          <c:order val="1"/>
          <c:tx>
            <c:strRef>
              <c:f>'[23]ANNEX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'[23]ANNEX I AGE WISE OS'!$C$9:$C$37</c:f>
              <c:numCache>
                <c:ptCount val="29"/>
                <c:pt idx="0">
                  <c:v>14.55</c:v>
                </c:pt>
                <c:pt idx="1">
                  <c:v>833.19</c:v>
                </c:pt>
                <c:pt idx="2">
                  <c:v>210.09</c:v>
                </c:pt>
                <c:pt idx="3">
                  <c:v>102.5</c:v>
                </c:pt>
                <c:pt idx="4">
                  <c:v>434.27</c:v>
                </c:pt>
                <c:pt idx="5">
                  <c:v>614.28</c:v>
                </c:pt>
                <c:pt idx="6">
                  <c:v>882.88</c:v>
                </c:pt>
                <c:pt idx="7">
                  <c:v>202.63</c:v>
                </c:pt>
                <c:pt idx="8">
                  <c:v>256.05</c:v>
                </c:pt>
                <c:pt idx="10">
                  <c:v>58.7</c:v>
                </c:pt>
                <c:pt idx="11">
                  <c:v>125.77</c:v>
                </c:pt>
                <c:pt idx="12">
                  <c:v>282.73</c:v>
                </c:pt>
                <c:pt idx="13">
                  <c:v>276.33</c:v>
                </c:pt>
                <c:pt idx="15">
                  <c:v>32.19</c:v>
                </c:pt>
                <c:pt idx="16">
                  <c:v>22.04</c:v>
                </c:pt>
                <c:pt idx="17">
                  <c:v>473.03</c:v>
                </c:pt>
                <c:pt idx="18">
                  <c:v>18.42</c:v>
                </c:pt>
                <c:pt idx="19">
                  <c:v>66.84</c:v>
                </c:pt>
                <c:pt idx="20">
                  <c:v>265.72</c:v>
                </c:pt>
                <c:pt idx="21">
                  <c:v>52.31</c:v>
                </c:pt>
                <c:pt idx="22">
                  <c:v>26.54</c:v>
                </c:pt>
                <c:pt idx="24">
                  <c:v>247.99</c:v>
                </c:pt>
                <c:pt idx="25">
                  <c:v>54.49</c:v>
                </c:pt>
                <c:pt idx="26">
                  <c:v>255.4</c:v>
                </c:pt>
                <c:pt idx="27">
                  <c:v>97.64</c:v>
                </c:pt>
                <c:pt idx="28">
                  <c:v>92.09</c:v>
                </c:pt>
              </c:numCache>
            </c:numRef>
          </c:val>
        </c:ser>
        <c:ser>
          <c:idx val="2"/>
          <c:order val="2"/>
          <c:tx>
            <c:strRef>
              <c:f>'[23]ANNEX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'[23]ANNEX I AGE WISE OS'!$D$9:$D$37</c:f>
              <c:numCache>
                <c:ptCount val="29"/>
                <c:pt idx="0">
                  <c:v>5.57</c:v>
                </c:pt>
                <c:pt idx="1">
                  <c:v>362.46</c:v>
                </c:pt>
                <c:pt idx="2">
                  <c:v>238.85</c:v>
                </c:pt>
                <c:pt idx="3">
                  <c:v>74.78</c:v>
                </c:pt>
                <c:pt idx="4">
                  <c:v>381.65</c:v>
                </c:pt>
                <c:pt idx="5">
                  <c:v>331.34</c:v>
                </c:pt>
                <c:pt idx="6">
                  <c:v>425.2</c:v>
                </c:pt>
                <c:pt idx="7">
                  <c:v>112.49</c:v>
                </c:pt>
                <c:pt idx="8">
                  <c:v>186.12</c:v>
                </c:pt>
                <c:pt idx="10">
                  <c:v>50.19</c:v>
                </c:pt>
                <c:pt idx="11">
                  <c:v>130.79</c:v>
                </c:pt>
                <c:pt idx="12">
                  <c:v>193.16</c:v>
                </c:pt>
                <c:pt idx="13">
                  <c:v>452.38</c:v>
                </c:pt>
                <c:pt idx="15">
                  <c:v>38.68</c:v>
                </c:pt>
                <c:pt idx="16">
                  <c:v>48.73</c:v>
                </c:pt>
                <c:pt idx="17">
                  <c:v>799.64</c:v>
                </c:pt>
                <c:pt idx="18">
                  <c:v>21.87</c:v>
                </c:pt>
                <c:pt idx="19">
                  <c:v>86.86</c:v>
                </c:pt>
                <c:pt idx="20">
                  <c:v>340.54</c:v>
                </c:pt>
                <c:pt idx="21">
                  <c:v>79.78</c:v>
                </c:pt>
                <c:pt idx="22">
                  <c:v>48.02</c:v>
                </c:pt>
                <c:pt idx="24">
                  <c:v>183.67</c:v>
                </c:pt>
                <c:pt idx="25">
                  <c:v>50.44</c:v>
                </c:pt>
                <c:pt idx="26">
                  <c:v>336</c:v>
                </c:pt>
                <c:pt idx="27">
                  <c:v>108.15</c:v>
                </c:pt>
                <c:pt idx="28">
                  <c:v>267.9</c:v>
                </c:pt>
              </c:numCache>
            </c:numRef>
          </c:val>
        </c:ser>
        <c:ser>
          <c:idx val="3"/>
          <c:order val="3"/>
          <c:tx>
            <c:strRef>
              <c:f>'[23]ANNEX I AGE WISE OS'!$E$7:$E$8</c:f>
              <c:strCache>
                <c:ptCount val="1"/>
                <c:pt idx="0">
                  <c:v>2010-11 (Apr - Aug)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'[23]ANNEX I AGE WISE OS'!$E$9:$E$37</c:f>
              <c:numCache>
                <c:ptCount val="29"/>
                <c:pt idx="0">
                  <c:v>6.95</c:v>
                </c:pt>
                <c:pt idx="1">
                  <c:v>585.47</c:v>
                </c:pt>
                <c:pt idx="2">
                  <c:v>196.76</c:v>
                </c:pt>
                <c:pt idx="3">
                  <c:v>69.53</c:v>
                </c:pt>
                <c:pt idx="4">
                  <c:v>132.94</c:v>
                </c:pt>
                <c:pt idx="5">
                  <c:v>349.4</c:v>
                </c:pt>
                <c:pt idx="6">
                  <c:v>394.97</c:v>
                </c:pt>
                <c:pt idx="7">
                  <c:v>308.57</c:v>
                </c:pt>
                <c:pt idx="8">
                  <c:v>110.46</c:v>
                </c:pt>
                <c:pt idx="10">
                  <c:v>181.82</c:v>
                </c:pt>
                <c:pt idx="11">
                  <c:v>393.31</c:v>
                </c:pt>
                <c:pt idx="12">
                  <c:v>745.74</c:v>
                </c:pt>
                <c:pt idx="13">
                  <c:v>729.33</c:v>
                </c:pt>
                <c:pt idx="15">
                  <c:v>77.37</c:v>
                </c:pt>
                <c:pt idx="16">
                  <c:v>88.57</c:v>
                </c:pt>
                <c:pt idx="17">
                  <c:v>1328.15</c:v>
                </c:pt>
                <c:pt idx="18">
                  <c:v>48.93</c:v>
                </c:pt>
                <c:pt idx="19">
                  <c:v>324.11</c:v>
                </c:pt>
                <c:pt idx="20">
                  <c:v>188.9</c:v>
                </c:pt>
                <c:pt idx="21">
                  <c:v>261.07</c:v>
                </c:pt>
                <c:pt idx="22">
                  <c:v>120.42</c:v>
                </c:pt>
                <c:pt idx="24">
                  <c:v>303.4</c:v>
                </c:pt>
                <c:pt idx="25">
                  <c:v>56.48</c:v>
                </c:pt>
                <c:pt idx="26">
                  <c:v>540.95</c:v>
                </c:pt>
                <c:pt idx="27">
                  <c:v>228.19</c:v>
                </c:pt>
                <c:pt idx="28">
                  <c:v>72.4</c:v>
                </c:pt>
              </c:numCache>
            </c:numRef>
          </c:val>
        </c:ser>
        <c:axId val="65593808"/>
        <c:axId val="53473361"/>
      </c:barChart>
      <c:catAx>
        <c:axId val="65593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3473361"/>
        <c:crosses val="autoZero"/>
        <c:auto val="1"/>
        <c:lblOffset val="100"/>
        <c:noMultiLvlLbl val="0"/>
      </c:catAx>
      <c:valAx>
        <c:axId val="53473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559380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31-08-2010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'[22]ANNEX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'[22]ANNEX I AGE WISE OS'!$B$9:$B$37</c:f>
              <c:numCache>
                <c:ptCount val="29"/>
                <c:pt idx="0">
                  <c:v>188.33</c:v>
                </c:pt>
                <c:pt idx="1">
                  <c:v>3967.91</c:v>
                </c:pt>
                <c:pt idx="2">
                  <c:v>2480.22</c:v>
                </c:pt>
                <c:pt idx="3">
                  <c:v>1244.63</c:v>
                </c:pt>
                <c:pt idx="4">
                  <c:v>1030.38</c:v>
                </c:pt>
                <c:pt idx="5">
                  <c:v>2681.71</c:v>
                </c:pt>
                <c:pt idx="6">
                  <c:v>5645.63</c:v>
                </c:pt>
                <c:pt idx="7">
                  <c:v>1453.6</c:v>
                </c:pt>
                <c:pt idx="8">
                  <c:v>1555.51</c:v>
                </c:pt>
                <c:pt idx="10">
                  <c:v>316.92</c:v>
                </c:pt>
                <c:pt idx="11">
                  <c:v>2262.67</c:v>
                </c:pt>
                <c:pt idx="12">
                  <c:v>853.2</c:v>
                </c:pt>
                <c:pt idx="13">
                  <c:v>5404.58</c:v>
                </c:pt>
                <c:pt idx="15">
                  <c:v>248.42</c:v>
                </c:pt>
                <c:pt idx="16">
                  <c:v>244.2</c:v>
                </c:pt>
                <c:pt idx="17">
                  <c:v>1783.68</c:v>
                </c:pt>
                <c:pt idx="18">
                  <c:v>714.36</c:v>
                </c:pt>
                <c:pt idx="19">
                  <c:v>296.26</c:v>
                </c:pt>
                <c:pt idx="20">
                  <c:v>3605.86</c:v>
                </c:pt>
                <c:pt idx="21">
                  <c:v>1114.79</c:v>
                </c:pt>
                <c:pt idx="22">
                  <c:v>539.38</c:v>
                </c:pt>
                <c:pt idx="24">
                  <c:v>3159.35</c:v>
                </c:pt>
                <c:pt idx="25">
                  <c:v>432.25</c:v>
                </c:pt>
                <c:pt idx="26">
                  <c:v>3001.81</c:v>
                </c:pt>
                <c:pt idx="27">
                  <c:v>424.48</c:v>
                </c:pt>
                <c:pt idx="28">
                  <c:v>397.33</c:v>
                </c:pt>
              </c:numCache>
            </c:numRef>
          </c:val>
        </c:ser>
        <c:ser>
          <c:idx val="1"/>
          <c:order val="1"/>
          <c:tx>
            <c:strRef>
              <c:f>'[22]ANNEX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'[22]ANNEX I AGE WISE OS'!$C$9:$C$37</c:f>
              <c:numCache>
                <c:ptCount val="29"/>
                <c:pt idx="0">
                  <c:v>14.47</c:v>
                </c:pt>
                <c:pt idx="1">
                  <c:v>825.54</c:v>
                </c:pt>
                <c:pt idx="2">
                  <c:v>210.06</c:v>
                </c:pt>
                <c:pt idx="3">
                  <c:v>102.29</c:v>
                </c:pt>
                <c:pt idx="4">
                  <c:v>434.18</c:v>
                </c:pt>
                <c:pt idx="5">
                  <c:v>613.63</c:v>
                </c:pt>
                <c:pt idx="6">
                  <c:v>882.61</c:v>
                </c:pt>
                <c:pt idx="7">
                  <c:v>200.05</c:v>
                </c:pt>
                <c:pt idx="8">
                  <c:v>254.76</c:v>
                </c:pt>
                <c:pt idx="10">
                  <c:v>58.33</c:v>
                </c:pt>
                <c:pt idx="11">
                  <c:v>123.82</c:v>
                </c:pt>
                <c:pt idx="12">
                  <c:v>273.56</c:v>
                </c:pt>
                <c:pt idx="13">
                  <c:v>273.38</c:v>
                </c:pt>
                <c:pt idx="15">
                  <c:v>31.84</c:v>
                </c:pt>
                <c:pt idx="16">
                  <c:v>21.35</c:v>
                </c:pt>
                <c:pt idx="17">
                  <c:v>468.31</c:v>
                </c:pt>
                <c:pt idx="18">
                  <c:v>18.15</c:v>
                </c:pt>
                <c:pt idx="19">
                  <c:v>65.75</c:v>
                </c:pt>
                <c:pt idx="20">
                  <c:v>258.07</c:v>
                </c:pt>
                <c:pt idx="21">
                  <c:v>51.89</c:v>
                </c:pt>
                <c:pt idx="22">
                  <c:v>26.22</c:v>
                </c:pt>
                <c:pt idx="24">
                  <c:v>246.91</c:v>
                </c:pt>
                <c:pt idx="25">
                  <c:v>54.17</c:v>
                </c:pt>
                <c:pt idx="26">
                  <c:v>254.67</c:v>
                </c:pt>
                <c:pt idx="27">
                  <c:v>96.36</c:v>
                </c:pt>
                <c:pt idx="28">
                  <c:v>91.28</c:v>
                </c:pt>
              </c:numCache>
            </c:numRef>
          </c:val>
        </c:ser>
        <c:ser>
          <c:idx val="2"/>
          <c:order val="2"/>
          <c:tx>
            <c:strRef>
              <c:f>'[22]ANNEX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'[22]ANNEX I AGE WISE OS'!$D$9:$D$37</c:f>
              <c:numCache>
                <c:ptCount val="29"/>
                <c:pt idx="0">
                  <c:v>5.52</c:v>
                </c:pt>
                <c:pt idx="1">
                  <c:v>355.36</c:v>
                </c:pt>
                <c:pt idx="2">
                  <c:v>237.65</c:v>
                </c:pt>
                <c:pt idx="3">
                  <c:v>73.92</c:v>
                </c:pt>
                <c:pt idx="4">
                  <c:v>379.05</c:v>
                </c:pt>
                <c:pt idx="5">
                  <c:v>330.45</c:v>
                </c:pt>
                <c:pt idx="6">
                  <c:v>423.99</c:v>
                </c:pt>
                <c:pt idx="7">
                  <c:v>110.77</c:v>
                </c:pt>
                <c:pt idx="8">
                  <c:v>185.77</c:v>
                </c:pt>
                <c:pt idx="10">
                  <c:v>48.59</c:v>
                </c:pt>
                <c:pt idx="11">
                  <c:v>127.82</c:v>
                </c:pt>
                <c:pt idx="12">
                  <c:v>186.28</c:v>
                </c:pt>
                <c:pt idx="13">
                  <c:v>444.69</c:v>
                </c:pt>
                <c:pt idx="15">
                  <c:v>37.96</c:v>
                </c:pt>
                <c:pt idx="16">
                  <c:v>46.39</c:v>
                </c:pt>
                <c:pt idx="17">
                  <c:v>792.23</c:v>
                </c:pt>
                <c:pt idx="18">
                  <c:v>21.19</c:v>
                </c:pt>
                <c:pt idx="19">
                  <c:v>84.65</c:v>
                </c:pt>
                <c:pt idx="20">
                  <c:v>332.25</c:v>
                </c:pt>
                <c:pt idx="21">
                  <c:v>77.9</c:v>
                </c:pt>
                <c:pt idx="22">
                  <c:v>47.16</c:v>
                </c:pt>
                <c:pt idx="24">
                  <c:v>175.92</c:v>
                </c:pt>
                <c:pt idx="25">
                  <c:v>49.11</c:v>
                </c:pt>
                <c:pt idx="26">
                  <c:v>330.1</c:v>
                </c:pt>
                <c:pt idx="27">
                  <c:v>106.11</c:v>
                </c:pt>
                <c:pt idx="28">
                  <c:v>264.34</c:v>
                </c:pt>
              </c:numCache>
            </c:numRef>
          </c:val>
        </c:ser>
        <c:ser>
          <c:idx val="3"/>
          <c:order val="3"/>
          <c:tx>
            <c:strRef>
              <c:f>'[22]ANNEX I AGE WISE OS'!$E$7:$E$8</c:f>
              <c:strCache>
                <c:ptCount val="1"/>
                <c:pt idx="0">
                  <c:v>2010-11 (Apr - Sep)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'[22]ANNEX I AGE WISE OS'!$E$9:$E$37</c:f>
              <c:numCache>
                <c:ptCount val="29"/>
                <c:pt idx="0">
                  <c:v>7.44</c:v>
                </c:pt>
                <c:pt idx="1">
                  <c:v>724.36</c:v>
                </c:pt>
                <c:pt idx="2">
                  <c:v>231.6</c:v>
                </c:pt>
                <c:pt idx="3">
                  <c:v>95.69</c:v>
                </c:pt>
                <c:pt idx="4">
                  <c:v>154.01</c:v>
                </c:pt>
                <c:pt idx="5">
                  <c:v>411.63</c:v>
                </c:pt>
                <c:pt idx="6">
                  <c:v>448.35</c:v>
                </c:pt>
                <c:pt idx="7">
                  <c:v>378.86</c:v>
                </c:pt>
                <c:pt idx="8">
                  <c:v>140.33</c:v>
                </c:pt>
                <c:pt idx="10">
                  <c:v>201.59</c:v>
                </c:pt>
                <c:pt idx="11">
                  <c:v>331.38</c:v>
                </c:pt>
                <c:pt idx="12">
                  <c:v>725.88</c:v>
                </c:pt>
                <c:pt idx="13">
                  <c:v>658.3</c:v>
                </c:pt>
                <c:pt idx="15">
                  <c:v>68.5</c:v>
                </c:pt>
                <c:pt idx="16">
                  <c:v>98.18</c:v>
                </c:pt>
                <c:pt idx="17">
                  <c:v>1463</c:v>
                </c:pt>
                <c:pt idx="18">
                  <c:v>51.13</c:v>
                </c:pt>
                <c:pt idx="19">
                  <c:v>242.92</c:v>
                </c:pt>
                <c:pt idx="20">
                  <c:v>222.85</c:v>
                </c:pt>
                <c:pt idx="21">
                  <c:v>265.31</c:v>
                </c:pt>
                <c:pt idx="22">
                  <c:v>126.52</c:v>
                </c:pt>
                <c:pt idx="24">
                  <c:v>358.47</c:v>
                </c:pt>
                <c:pt idx="25">
                  <c:v>72.55</c:v>
                </c:pt>
                <c:pt idx="26">
                  <c:v>637.46</c:v>
                </c:pt>
                <c:pt idx="27">
                  <c:v>125.36</c:v>
                </c:pt>
                <c:pt idx="28">
                  <c:v>93.1</c:v>
                </c:pt>
              </c:numCache>
            </c:numRef>
          </c:val>
        </c:ser>
        <c:axId val="11498202"/>
        <c:axId val="36374955"/>
      </c:barChart>
      <c:catAx>
        <c:axId val="11498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6374955"/>
        <c:crosses val="autoZero"/>
        <c:auto val="1"/>
        <c:lblOffset val="100"/>
        <c:noMultiLvlLbl val="0"/>
      </c:catAx>
      <c:valAx>
        <c:axId val="36374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149820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31-10-2010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'[21]ANNEX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'[21]ANNEX I AGE WISE OS'!$B$9:$B$37</c:f>
              <c:numCache>
                <c:ptCount val="29"/>
                <c:pt idx="0">
                  <c:v>188.33</c:v>
                </c:pt>
                <c:pt idx="1">
                  <c:v>3932.89</c:v>
                </c:pt>
                <c:pt idx="2">
                  <c:v>2479.91</c:v>
                </c:pt>
                <c:pt idx="3">
                  <c:v>1242.78</c:v>
                </c:pt>
                <c:pt idx="4">
                  <c:v>1029.49</c:v>
                </c:pt>
                <c:pt idx="5">
                  <c:v>2670.49</c:v>
                </c:pt>
                <c:pt idx="6">
                  <c:v>5643.68</c:v>
                </c:pt>
                <c:pt idx="7">
                  <c:v>1431.63</c:v>
                </c:pt>
                <c:pt idx="8">
                  <c:v>1554.4</c:v>
                </c:pt>
                <c:pt idx="10">
                  <c:v>316.39</c:v>
                </c:pt>
                <c:pt idx="11">
                  <c:v>2249.52</c:v>
                </c:pt>
                <c:pt idx="12">
                  <c:v>851.63</c:v>
                </c:pt>
                <c:pt idx="13">
                  <c:v>5374.47</c:v>
                </c:pt>
                <c:pt idx="15">
                  <c:v>246.29</c:v>
                </c:pt>
                <c:pt idx="16">
                  <c:v>244.02</c:v>
                </c:pt>
                <c:pt idx="17">
                  <c:v>1783.38</c:v>
                </c:pt>
                <c:pt idx="18">
                  <c:v>708.66</c:v>
                </c:pt>
                <c:pt idx="19">
                  <c:v>264.63</c:v>
                </c:pt>
                <c:pt idx="20">
                  <c:v>3577.77</c:v>
                </c:pt>
                <c:pt idx="21">
                  <c:v>1111.49</c:v>
                </c:pt>
                <c:pt idx="22">
                  <c:v>538.54</c:v>
                </c:pt>
                <c:pt idx="24">
                  <c:v>3157.64</c:v>
                </c:pt>
                <c:pt idx="25">
                  <c:v>432.24</c:v>
                </c:pt>
                <c:pt idx="26">
                  <c:v>2993.35</c:v>
                </c:pt>
                <c:pt idx="27">
                  <c:v>418.88</c:v>
                </c:pt>
                <c:pt idx="28">
                  <c:v>386.7</c:v>
                </c:pt>
              </c:numCache>
            </c:numRef>
          </c:val>
        </c:ser>
        <c:ser>
          <c:idx val="1"/>
          <c:order val="1"/>
          <c:tx>
            <c:strRef>
              <c:f>'[21]ANNEX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'[21]ANNEX I AGE WISE OS'!$C$9:$C$37</c:f>
              <c:numCache>
                <c:ptCount val="29"/>
                <c:pt idx="0">
                  <c:v>14.47</c:v>
                </c:pt>
                <c:pt idx="1">
                  <c:v>820.11</c:v>
                </c:pt>
                <c:pt idx="2">
                  <c:v>210</c:v>
                </c:pt>
                <c:pt idx="3">
                  <c:v>101.92</c:v>
                </c:pt>
                <c:pt idx="4">
                  <c:v>431.93</c:v>
                </c:pt>
                <c:pt idx="5">
                  <c:v>612.57</c:v>
                </c:pt>
                <c:pt idx="6">
                  <c:v>880.76</c:v>
                </c:pt>
                <c:pt idx="7">
                  <c:v>194.09</c:v>
                </c:pt>
                <c:pt idx="8">
                  <c:v>254.43</c:v>
                </c:pt>
                <c:pt idx="10">
                  <c:v>58.13</c:v>
                </c:pt>
                <c:pt idx="11">
                  <c:v>121.9</c:v>
                </c:pt>
                <c:pt idx="12">
                  <c:v>272.22</c:v>
                </c:pt>
                <c:pt idx="13">
                  <c:v>268.88</c:v>
                </c:pt>
                <c:pt idx="15">
                  <c:v>31.59</c:v>
                </c:pt>
                <c:pt idx="16">
                  <c:v>21.2</c:v>
                </c:pt>
                <c:pt idx="17">
                  <c:v>468.23</c:v>
                </c:pt>
                <c:pt idx="18">
                  <c:v>18.08</c:v>
                </c:pt>
                <c:pt idx="19">
                  <c:v>64.65</c:v>
                </c:pt>
                <c:pt idx="20">
                  <c:v>255.66</c:v>
                </c:pt>
                <c:pt idx="21">
                  <c:v>51.73</c:v>
                </c:pt>
                <c:pt idx="22">
                  <c:v>25.96</c:v>
                </c:pt>
                <c:pt idx="24">
                  <c:v>246.41</c:v>
                </c:pt>
                <c:pt idx="25">
                  <c:v>54.09</c:v>
                </c:pt>
                <c:pt idx="26">
                  <c:v>254.09</c:v>
                </c:pt>
                <c:pt idx="27">
                  <c:v>94.93</c:v>
                </c:pt>
                <c:pt idx="28">
                  <c:v>90.6</c:v>
                </c:pt>
              </c:numCache>
            </c:numRef>
          </c:val>
        </c:ser>
        <c:ser>
          <c:idx val="2"/>
          <c:order val="2"/>
          <c:tx>
            <c:strRef>
              <c:f>'[21]ANNEX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'[21]ANNEX I AGE WISE OS'!$D$9:$D$37</c:f>
              <c:numCache>
                <c:ptCount val="29"/>
                <c:pt idx="0">
                  <c:v>5.49</c:v>
                </c:pt>
                <c:pt idx="1">
                  <c:v>348.88</c:v>
                </c:pt>
                <c:pt idx="2">
                  <c:v>211.64</c:v>
                </c:pt>
                <c:pt idx="3">
                  <c:v>68.97</c:v>
                </c:pt>
                <c:pt idx="4">
                  <c:v>374.63</c:v>
                </c:pt>
                <c:pt idx="5">
                  <c:v>329.79</c:v>
                </c:pt>
                <c:pt idx="6">
                  <c:v>423.08</c:v>
                </c:pt>
                <c:pt idx="7">
                  <c:v>110.03</c:v>
                </c:pt>
                <c:pt idx="8">
                  <c:v>185.29</c:v>
                </c:pt>
                <c:pt idx="10">
                  <c:v>46.08</c:v>
                </c:pt>
                <c:pt idx="11">
                  <c:v>121.19</c:v>
                </c:pt>
                <c:pt idx="12">
                  <c:v>177.15</c:v>
                </c:pt>
                <c:pt idx="13">
                  <c:v>406.57</c:v>
                </c:pt>
                <c:pt idx="15">
                  <c:v>37.11</c:v>
                </c:pt>
                <c:pt idx="16">
                  <c:v>45.42</c:v>
                </c:pt>
                <c:pt idx="17">
                  <c:v>790.24</c:v>
                </c:pt>
                <c:pt idx="18">
                  <c:v>20.48</c:v>
                </c:pt>
                <c:pt idx="19">
                  <c:v>83.16</c:v>
                </c:pt>
                <c:pt idx="20">
                  <c:v>326.92</c:v>
                </c:pt>
                <c:pt idx="21">
                  <c:v>77.04</c:v>
                </c:pt>
                <c:pt idx="22">
                  <c:v>46.55</c:v>
                </c:pt>
                <c:pt idx="24">
                  <c:v>172.81</c:v>
                </c:pt>
                <c:pt idx="25">
                  <c:v>48.78</c:v>
                </c:pt>
                <c:pt idx="26">
                  <c:v>323.12</c:v>
                </c:pt>
                <c:pt idx="27">
                  <c:v>103.68</c:v>
                </c:pt>
                <c:pt idx="28">
                  <c:v>262.77</c:v>
                </c:pt>
              </c:numCache>
            </c:numRef>
          </c:val>
        </c:ser>
        <c:ser>
          <c:idx val="3"/>
          <c:order val="3"/>
          <c:tx>
            <c:strRef>
              <c:f>'[21]ANNEX I AGE WISE OS'!$E$7:$E$8</c:f>
              <c:strCache>
                <c:ptCount val="1"/>
                <c:pt idx="0">
                  <c:v>2010-11 (Apr - Oct)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'[21]ANNEX I AGE WISE OS'!$E$9:$E$37</c:f>
              <c:numCache>
                <c:ptCount val="29"/>
                <c:pt idx="0">
                  <c:v>7.52</c:v>
                </c:pt>
                <c:pt idx="1">
                  <c:v>757.72</c:v>
                </c:pt>
                <c:pt idx="2">
                  <c:v>254.55</c:v>
                </c:pt>
                <c:pt idx="3">
                  <c:v>121.7</c:v>
                </c:pt>
                <c:pt idx="4">
                  <c:v>178.99</c:v>
                </c:pt>
                <c:pt idx="5">
                  <c:v>443.92</c:v>
                </c:pt>
                <c:pt idx="6">
                  <c:v>491.88</c:v>
                </c:pt>
                <c:pt idx="7">
                  <c:v>435.35</c:v>
                </c:pt>
                <c:pt idx="8">
                  <c:v>172.81</c:v>
                </c:pt>
                <c:pt idx="10">
                  <c:v>203.84</c:v>
                </c:pt>
                <c:pt idx="11">
                  <c:v>337.95</c:v>
                </c:pt>
                <c:pt idx="12">
                  <c:v>722.11</c:v>
                </c:pt>
                <c:pt idx="13">
                  <c:v>616.06</c:v>
                </c:pt>
                <c:pt idx="15">
                  <c:v>90.34</c:v>
                </c:pt>
                <c:pt idx="16">
                  <c:v>84.59</c:v>
                </c:pt>
                <c:pt idx="17">
                  <c:v>1318.09</c:v>
                </c:pt>
                <c:pt idx="18">
                  <c:v>50.82</c:v>
                </c:pt>
                <c:pt idx="19">
                  <c:v>269.29</c:v>
                </c:pt>
                <c:pt idx="20">
                  <c:v>239.73</c:v>
                </c:pt>
                <c:pt idx="21">
                  <c:v>242.75</c:v>
                </c:pt>
                <c:pt idx="22">
                  <c:v>118.79</c:v>
                </c:pt>
                <c:pt idx="24">
                  <c:v>359.77</c:v>
                </c:pt>
                <c:pt idx="25">
                  <c:v>75.8</c:v>
                </c:pt>
                <c:pt idx="26">
                  <c:v>681.31</c:v>
                </c:pt>
                <c:pt idx="27">
                  <c:v>124.04</c:v>
                </c:pt>
                <c:pt idx="28">
                  <c:v>92.04</c:v>
                </c:pt>
              </c:numCache>
            </c:numRef>
          </c:val>
        </c:ser>
        <c:axId val="58939140"/>
        <c:axId val="60690213"/>
      </c:barChart>
      <c:catAx>
        <c:axId val="58939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0690213"/>
        <c:crosses val="autoZero"/>
        <c:auto val="1"/>
        <c:lblOffset val="100"/>
        <c:noMultiLvlLbl val="0"/>
      </c:catAx>
      <c:valAx>
        <c:axId val="60690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893914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30-11-2010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'[20]ANNEX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'[20]ANNEX I AGE WISE OS'!$B$9:$B$37</c:f>
              <c:numCache>
                <c:ptCount val="29"/>
                <c:pt idx="0">
                  <c:v>188.33</c:v>
                </c:pt>
                <c:pt idx="1">
                  <c:v>3913.6</c:v>
                </c:pt>
                <c:pt idx="2">
                  <c:v>2479.49</c:v>
                </c:pt>
                <c:pt idx="3">
                  <c:v>1236.84</c:v>
                </c:pt>
                <c:pt idx="4">
                  <c:v>1028.76</c:v>
                </c:pt>
                <c:pt idx="5">
                  <c:v>2652.37</c:v>
                </c:pt>
                <c:pt idx="6">
                  <c:v>5642.34</c:v>
                </c:pt>
                <c:pt idx="7">
                  <c:v>1430.68</c:v>
                </c:pt>
                <c:pt idx="8">
                  <c:v>1552.98</c:v>
                </c:pt>
                <c:pt idx="10">
                  <c:v>314.5</c:v>
                </c:pt>
                <c:pt idx="11">
                  <c:v>2231.77</c:v>
                </c:pt>
                <c:pt idx="12">
                  <c:v>850.93</c:v>
                </c:pt>
                <c:pt idx="13">
                  <c:v>5336.72</c:v>
                </c:pt>
                <c:pt idx="15">
                  <c:v>245.86</c:v>
                </c:pt>
                <c:pt idx="16">
                  <c:v>243.83</c:v>
                </c:pt>
                <c:pt idx="17">
                  <c:v>1781.63</c:v>
                </c:pt>
                <c:pt idx="18">
                  <c:v>706.22</c:v>
                </c:pt>
                <c:pt idx="19">
                  <c:v>248.88</c:v>
                </c:pt>
                <c:pt idx="20">
                  <c:v>3566.94</c:v>
                </c:pt>
                <c:pt idx="21">
                  <c:v>1109.34</c:v>
                </c:pt>
                <c:pt idx="22">
                  <c:v>538</c:v>
                </c:pt>
                <c:pt idx="24">
                  <c:v>3156.4</c:v>
                </c:pt>
                <c:pt idx="25">
                  <c:v>432.24</c:v>
                </c:pt>
                <c:pt idx="26">
                  <c:v>2990.82</c:v>
                </c:pt>
                <c:pt idx="27">
                  <c:v>413.8</c:v>
                </c:pt>
                <c:pt idx="28">
                  <c:v>382.48</c:v>
                </c:pt>
              </c:numCache>
            </c:numRef>
          </c:val>
        </c:ser>
        <c:ser>
          <c:idx val="1"/>
          <c:order val="1"/>
          <c:tx>
            <c:strRef>
              <c:f>'[20]ANNEX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'[20]ANNEX I AGE WISE OS'!$C$9:$C$37</c:f>
              <c:numCache>
                <c:ptCount val="29"/>
                <c:pt idx="0">
                  <c:v>14.47</c:v>
                </c:pt>
                <c:pt idx="1">
                  <c:v>812.21</c:v>
                </c:pt>
                <c:pt idx="2">
                  <c:v>209.85</c:v>
                </c:pt>
                <c:pt idx="3">
                  <c:v>101.28</c:v>
                </c:pt>
                <c:pt idx="4">
                  <c:v>431.67</c:v>
                </c:pt>
                <c:pt idx="5">
                  <c:v>609.96</c:v>
                </c:pt>
                <c:pt idx="6">
                  <c:v>880.16</c:v>
                </c:pt>
                <c:pt idx="7">
                  <c:v>193.67</c:v>
                </c:pt>
                <c:pt idx="8">
                  <c:v>253.95</c:v>
                </c:pt>
                <c:pt idx="10">
                  <c:v>57.3</c:v>
                </c:pt>
                <c:pt idx="11">
                  <c:v>121.05</c:v>
                </c:pt>
                <c:pt idx="12">
                  <c:v>270.82</c:v>
                </c:pt>
                <c:pt idx="13">
                  <c:v>266.95</c:v>
                </c:pt>
                <c:pt idx="15">
                  <c:v>31.52</c:v>
                </c:pt>
                <c:pt idx="16">
                  <c:v>21.05</c:v>
                </c:pt>
                <c:pt idx="17">
                  <c:v>466.5</c:v>
                </c:pt>
                <c:pt idx="18">
                  <c:v>17.87</c:v>
                </c:pt>
                <c:pt idx="19">
                  <c:v>63.68</c:v>
                </c:pt>
                <c:pt idx="20">
                  <c:v>253.98</c:v>
                </c:pt>
                <c:pt idx="21">
                  <c:v>51.3</c:v>
                </c:pt>
                <c:pt idx="22">
                  <c:v>25.84</c:v>
                </c:pt>
                <c:pt idx="24">
                  <c:v>245.78</c:v>
                </c:pt>
                <c:pt idx="25">
                  <c:v>54.09</c:v>
                </c:pt>
                <c:pt idx="26">
                  <c:v>253.58</c:v>
                </c:pt>
                <c:pt idx="27">
                  <c:v>93.47</c:v>
                </c:pt>
                <c:pt idx="28">
                  <c:v>89.81</c:v>
                </c:pt>
              </c:numCache>
            </c:numRef>
          </c:val>
        </c:ser>
        <c:ser>
          <c:idx val="2"/>
          <c:order val="2"/>
          <c:tx>
            <c:strRef>
              <c:f>'[20]ANNEX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'[20]ANNEX I AGE WISE OS'!$D$9:$D$37</c:f>
              <c:numCache>
                <c:ptCount val="29"/>
                <c:pt idx="0">
                  <c:v>5.49</c:v>
                </c:pt>
                <c:pt idx="1">
                  <c:v>342.4</c:v>
                </c:pt>
                <c:pt idx="2">
                  <c:v>210.7</c:v>
                </c:pt>
                <c:pt idx="3">
                  <c:v>68.49</c:v>
                </c:pt>
                <c:pt idx="4">
                  <c:v>371.24</c:v>
                </c:pt>
                <c:pt idx="5">
                  <c:v>327.03</c:v>
                </c:pt>
                <c:pt idx="6">
                  <c:v>422.4</c:v>
                </c:pt>
                <c:pt idx="7">
                  <c:v>108.23</c:v>
                </c:pt>
                <c:pt idx="8">
                  <c:v>185.04</c:v>
                </c:pt>
                <c:pt idx="10">
                  <c:v>44.57</c:v>
                </c:pt>
                <c:pt idx="11">
                  <c:v>118.57</c:v>
                </c:pt>
                <c:pt idx="12">
                  <c:v>175.51</c:v>
                </c:pt>
                <c:pt idx="13">
                  <c:v>402.56</c:v>
                </c:pt>
                <c:pt idx="15">
                  <c:v>36.89</c:v>
                </c:pt>
                <c:pt idx="16">
                  <c:v>44.28</c:v>
                </c:pt>
                <c:pt idx="17">
                  <c:v>786.63</c:v>
                </c:pt>
                <c:pt idx="18">
                  <c:v>20.15</c:v>
                </c:pt>
                <c:pt idx="19">
                  <c:v>81.68</c:v>
                </c:pt>
                <c:pt idx="20">
                  <c:v>321.78</c:v>
                </c:pt>
                <c:pt idx="21">
                  <c:v>75.57</c:v>
                </c:pt>
                <c:pt idx="22">
                  <c:v>45.89</c:v>
                </c:pt>
                <c:pt idx="24">
                  <c:v>170.01</c:v>
                </c:pt>
                <c:pt idx="25">
                  <c:v>48.27</c:v>
                </c:pt>
                <c:pt idx="26">
                  <c:v>295.66</c:v>
                </c:pt>
                <c:pt idx="27">
                  <c:v>101.49</c:v>
                </c:pt>
                <c:pt idx="28">
                  <c:v>262.03</c:v>
                </c:pt>
              </c:numCache>
            </c:numRef>
          </c:val>
        </c:ser>
        <c:ser>
          <c:idx val="3"/>
          <c:order val="3"/>
          <c:tx>
            <c:strRef>
              <c:f>'[20]ANNEX I AGE WISE OS'!$E$7:$E$8</c:f>
              <c:strCache>
                <c:ptCount val="1"/>
                <c:pt idx="0">
                  <c:v>2010-11 &gt;3 Months (Apr - Aug)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'[20]ANNEX I AGE WISE OS'!$E$9:$E$37</c:f>
              <c:numCache>
                <c:ptCount val="29"/>
                <c:pt idx="0">
                  <c:v>2.92</c:v>
                </c:pt>
                <c:pt idx="1">
                  <c:v>204.74</c:v>
                </c:pt>
                <c:pt idx="2">
                  <c:v>125.83</c:v>
                </c:pt>
                <c:pt idx="3">
                  <c:v>32.4</c:v>
                </c:pt>
                <c:pt idx="4">
                  <c:v>79.27</c:v>
                </c:pt>
                <c:pt idx="5">
                  <c:v>133.68</c:v>
                </c:pt>
                <c:pt idx="6">
                  <c:v>174.23</c:v>
                </c:pt>
                <c:pt idx="7">
                  <c:v>210.59</c:v>
                </c:pt>
                <c:pt idx="8">
                  <c:v>74.87</c:v>
                </c:pt>
                <c:pt idx="10">
                  <c:v>30.32</c:v>
                </c:pt>
                <c:pt idx="11">
                  <c:v>85.26</c:v>
                </c:pt>
                <c:pt idx="12">
                  <c:v>101.49</c:v>
                </c:pt>
                <c:pt idx="13">
                  <c:v>163.28</c:v>
                </c:pt>
                <c:pt idx="15">
                  <c:v>18.06</c:v>
                </c:pt>
                <c:pt idx="16">
                  <c:v>29.46</c:v>
                </c:pt>
                <c:pt idx="17">
                  <c:v>389.08</c:v>
                </c:pt>
                <c:pt idx="18">
                  <c:v>11.59</c:v>
                </c:pt>
                <c:pt idx="19">
                  <c:v>21.4</c:v>
                </c:pt>
                <c:pt idx="20">
                  <c:v>135.58</c:v>
                </c:pt>
                <c:pt idx="21">
                  <c:v>48.56</c:v>
                </c:pt>
                <c:pt idx="22">
                  <c:v>13.1</c:v>
                </c:pt>
                <c:pt idx="24">
                  <c:v>130.79</c:v>
                </c:pt>
                <c:pt idx="25">
                  <c:v>30.91</c:v>
                </c:pt>
                <c:pt idx="26">
                  <c:v>277.13</c:v>
                </c:pt>
                <c:pt idx="27">
                  <c:v>41.59</c:v>
                </c:pt>
                <c:pt idx="28">
                  <c:v>39.56</c:v>
                </c:pt>
              </c:numCache>
            </c:numRef>
          </c:val>
        </c:ser>
        <c:axId val="9341006"/>
        <c:axId val="16960191"/>
      </c:barChart>
      <c:catAx>
        <c:axId val="9341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6960191"/>
        <c:crosses val="autoZero"/>
        <c:auto val="1"/>
        <c:lblOffset val="100"/>
        <c:noMultiLvlLbl val="0"/>
      </c:catAx>
      <c:valAx>
        <c:axId val="16960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934100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30-11-2010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'[19]ANNEX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'[19]ANNEX I AGE WISE OS'!$B$9:$B$37</c:f>
              <c:numCache>
                <c:ptCount val="29"/>
                <c:pt idx="0">
                  <c:v>188.33</c:v>
                </c:pt>
                <c:pt idx="1">
                  <c:v>3891.14</c:v>
                </c:pt>
                <c:pt idx="2">
                  <c:v>2478.54</c:v>
                </c:pt>
                <c:pt idx="3">
                  <c:v>1232.01</c:v>
                </c:pt>
                <c:pt idx="4">
                  <c:v>1029.25</c:v>
                </c:pt>
                <c:pt idx="5">
                  <c:v>2650.28</c:v>
                </c:pt>
                <c:pt idx="6">
                  <c:v>5642.54</c:v>
                </c:pt>
                <c:pt idx="7">
                  <c:v>1429.46</c:v>
                </c:pt>
                <c:pt idx="8">
                  <c:v>1552.41</c:v>
                </c:pt>
                <c:pt idx="10">
                  <c:v>312.59</c:v>
                </c:pt>
                <c:pt idx="11">
                  <c:v>2194.95</c:v>
                </c:pt>
                <c:pt idx="12">
                  <c:v>842.89</c:v>
                </c:pt>
                <c:pt idx="13">
                  <c:v>5296.08</c:v>
                </c:pt>
                <c:pt idx="15">
                  <c:v>242.57</c:v>
                </c:pt>
                <c:pt idx="16">
                  <c:v>243.5</c:v>
                </c:pt>
                <c:pt idx="17">
                  <c:v>1780.56</c:v>
                </c:pt>
                <c:pt idx="18">
                  <c:v>699.18</c:v>
                </c:pt>
                <c:pt idx="19">
                  <c:v>231.17</c:v>
                </c:pt>
                <c:pt idx="20">
                  <c:v>3563.33</c:v>
                </c:pt>
                <c:pt idx="21">
                  <c:v>1107.03</c:v>
                </c:pt>
                <c:pt idx="22">
                  <c:v>537.78</c:v>
                </c:pt>
                <c:pt idx="24">
                  <c:v>3153.83</c:v>
                </c:pt>
                <c:pt idx="25">
                  <c:v>431.34</c:v>
                </c:pt>
                <c:pt idx="26">
                  <c:v>2983.7</c:v>
                </c:pt>
                <c:pt idx="27">
                  <c:v>401.54</c:v>
                </c:pt>
                <c:pt idx="28">
                  <c:v>368.98</c:v>
                </c:pt>
              </c:numCache>
            </c:numRef>
          </c:val>
        </c:ser>
        <c:ser>
          <c:idx val="1"/>
          <c:order val="1"/>
          <c:tx>
            <c:strRef>
              <c:f>'[19]ANNEX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'[19]ANNEX I AGE WISE OS'!$C$9:$C$37</c:f>
              <c:numCache>
                <c:ptCount val="29"/>
                <c:pt idx="0">
                  <c:v>14.46</c:v>
                </c:pt>
                <c:pt idx="1">
                  <c:v>802.91</c:v>
                </c:pt>
                <c:pt idx="2">
                  <c:v>209.64</c:v>
                </c:pt>
                <c:pt idx="3">
                  <c:v>98.28</c:v>
                </c:pt>
                <c:pt idx="4">
                  <c:v>433.67</c:v>
                </c:pt>
                <c:pt idx="5">
                  <c:v>610.24</c:v>
                </c:pt>
                <c:pt idx="6">
                  <c:v>881.37</c:v>
                </c:pt>
                <c:pt idx="7">
                  <c:v>193.7</c:v>
                </c:pt>
                <c:pt idx="8">
                  <c:v>253.82</c:v>
                </c:pt>
                <c:pt idx="10">
                  <c:v>56.9</c:v>
                </c:pt>
                <c:pt idx="11">
                  <c:v>117.7</c:v>
                </c:pt>
                <c:pt idx="12">
                  <c:v>255.84</c:v>
                </c:pt>
                <c:pt idx="13">
                  <c:v>265.19</c:v>
                </c:pt>
                <c:pt idx="15">
                  <c:v>31.52</c:v>
                </c:pt>
                <c:pt idx="16">
                  <c:v>20.93</c:v>
                </c:pt>
                <c:pt idx="17">
                  <c:v>465.92</c:v>
                </c:pt>
                <c:pt idx="18">
                  <c:v>17.78</c:v>
                </c:pt>
                <c:pt idx="19">
                  <c:v>59.23</c:v>
                </c:pt>
                <c:pt idx="20">
                  <c:v>253.24</c:v>
                </c:pt>
                <c:pt idx="21">
                  <c:v>51.1</c:v>
                </c:pt>
                <c:pt idx="22">
                  <c:v>25.66</c:v>
                </c:pt>
                <c:pt idx="24">
                  <c:v>245.12</c:v>
                </c:pt>
                <c:pt idx="25">
                  <c:v>48.42</c:v>
                </c:pt>
                <c:pt idx="26">
                  <c:v>253.05</c:v>
                </c:pt>
                <c:pt idx="27">
                  <c:v>89.98</c:v>
                </c:pt>
                <c:pt idx="28">
                  <c:v>86.94</c:v>
                </c:pt>
              </c:numCache>
            </c:numRef>
          </c:val>
        </c:ser>
        <c:ser>
          <c:idx val="2"/>
          <c:order val="2"/>
          <c:tx>
            <c:strRef>
              <c:f>'[19]ANNEX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'[19]ANNEX I AGE WISE OS'!$D$9:$D$37</c:f>
              <c:numCache>
                <c:ptCount val="29"/>
                <c:pt idx="0">
                  <c:v>5.42</c:v>
                </c:pt>
                <c:pt idx="1">
                  <c:v>334.68</c:v>
                </c:pt>
                <c:pt idx="2">
                  <c:v>209.61</c:v>
                </c:pt>
                <c:pt idx="3">
                  <c:v>65.09</c:v>
                </c:pt>
                <c:pt idx="4">
                  <c:v>372.76</c:v>
                </c:pt>
                <c:pt idx="5">
                  <c:v>326.59</c:v>
                </c:pt>
                <c:pt idx="6">
                  <c:v>421.87</c:v>
                </c:pt>
                <c:pt idx="7">
                  <c:v>107.68</c:v>
                </c:pt>
                <c:pt idx="8">
                  <c:v>184.63</c:v>
                </c:pt>
                <c:pt idx="10">
                  <c:v>44.34</c:v>
                </c:pt>
                <c:pt idx="11">
                  <c:v>115.63</c:v>
                </c:pt>
                <c:pt idx="12">
                  <c:v>173.95</c:v>
                </c:pt>
                <c:pt idx="13">
                  <c:v>399</c:v>
                </c:pt>
                <c:pt idx="15">
                  <c:v>36.4</c:v>
                </c:pt>
                <c:pt idx="16">
                  <c:v>43.32</c:v>
                </c:pt>
                <c:pt idx="17">
                  <c:v>784.48</c:v>
                </c:pt>
                <c:pt idx="18">
                  <c:v>19.76</c:v>
                </c:pt>
                <c:pt idx="19">
                  <c:v>79.9</c:v>
                </c:pt>
                <c:pt idx="20">
                  <c:v>317.33</c:v>
                </c:pt>
                <c:pt idx="21">
                  <c:v>74.65</c:v>
                </c:pt>
                <c:pt idx="22">
                  <c:v>45.66</c:v>
                </c:pt>
                <c:pt idx="24">
                  <c:v>166.19</c:v>
                </c:pt>
                <c:pt idx="25">
                  <c:v>47.99</c:v>
                </c:pt>
                <c:pt idx="26">
                  <c:v>281.31</c:v>
                </c:pt>
                <c:pt idx="27">
                  <c:v>99.43</c:v>
                </c:pt>
                <c:pt idx="28">
                  <c:v>257.9</c:v>
                </c:pt>
              </c:numCache>
            </c:numRef>
          </c:val>
        </c:ser>
        <c:ser>
          <c:idx val="3"/>
          <c:order val="3"/>
          <c:tx>
            <c:strRef>
              <c:f>'[19]ANNEX I AGE WISE OS'!$E$7:$E$8</c:f>
              <c:strCache>
                <c:ptCount val="1"/>
                <c:pt idx="0">
                  <c:v>2010-11 &gt;3 Months (Apr - Sep)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'[19]ANNEX I AGE WISE OS'!$E$9:$E$37</c:f>
              <c:numCache>
                <c:ptCount val="29"/>
                <c:pt idx="0">
                  <c:v>3.76</c:v>
                </c:pt>
                <c:pt idx="1">
                  <c:v>264.6</c:v>
                </c:pt>
                <c:pt idx="2">
                  <c:v>143.3</c:v>
                </c:pt>
                <c:pt idx="3">
                  <c:v>45.1</c:v>
                </c:pt>
                <c:pt idx="4">
                  <c:v>98.12</c:v>
                </c:pt>
                <c:pt idx="5">
                  <c:v>166.91</c:v>
                </c:pt>
                <c:pt idx="6">
                  <c:v>220.07</c:v>
                </c:pt>
                <c:pt idx="7">
                  <c:v>274.09</c:v>
                </c:pt>
                <c:pt idx="8">
                  <c:v>99.3</c:v>
                </c:pt>
                <c:pt idx="10">
                  <c:v>46.03</c:v>
                </c:pt>
                <c:pt idx="11">
                  <c:v>100.58</c:v>
                </c:pt>
                <c:pt idx="12">
                  <c:v>128.48</c:v>
                </c:pt>
                <c:pt idx="13">
                  <c:v>195.28</c:v>
                </c:pt>
                <c:pt idx="15">
                  <c:v>20.37</c:v>
                </c:pt>
                <c:pt idx="16">
                  <c:v>37.54</c:v>
                </c:pt>
                <c:pt idx="17">
                  <c:v>427.8</c:v>
                </c:pt>
                <c:pt idx="18">
                  <c:v>12.88</c:v>
                </c:pt>
                <c:pt idx="19">
                  <c:v>24.09</c:v>
                </c:pt>
                <c:pt idx="20">
                  <c:v>158.91</c:v>
                </c:pt>
                <c:pt idx="21">
                  <c:v>54.3</c:v>
                </c:pt>
                <c:pt idx="22">
                  <c:v>16.22</c:v>
                </c:pt>
                <c:pt idx="24">
                  <c:v>160.92</c:v>
                </c:pt>
                <c:pt idx="25">
                  <c:v>37.1</c:v>
                </c:pt>
                <c:pt idx="26">
                  <c:v>321.4</c:v>
                </c:pt>
                <c:pt idx="27">
                  <c:v>43.53</c:v>
                </c:pt>
                <c:pt idx="28">
                  <c:v>45.78</c:v>
                </c:pt>
              </c:numCache>
            </c:numRef>
          </c:val>
        </c:ser>
        <c:axId val="18423992"/>
        <c:axId val="31598201"/>
      </c:barChart>
      <c:catAx>
        <c:axId val="18423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1598201"/>
        <c:crosses val="autoZero"/>
        <c:auto val="1"/>
        <c:lblOffset val="100"/>
        <c:noMultiLvlLbl val="0"/>
      </c:catAx>
      <c:valAx>
        <c:axId val="31598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842399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31-01-2011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'[18]ANNEX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OS'!$B$9:$B$37</c:f>
              <c:numCache>
                <c:ptCount val="29"/>
                <c:pt idx="0">
                  <c:v>188.32</c:v>
                </c:pt>
                <c:pt idx="1">
                  <c:v>3875.72</c:v>
                </c:pt>
                <c:pt idx="2">
                  <c:v>2478.03</c:v>
                </c:pt>
                <c:pt idx="3">
                  <c:v>1229.37</c:v>
                </c:pt>
                <c:pt idx="4">
                  <c:v>1029.18</c:v>
                </c:pt>
                <c:pt idx="5">
                  <c:v>2643.55</c:v>
                </c:pt>
                <c:pt idx="6">
                  <c:v>5641.39</c:v>
                </c:pt>
                <c:pt idx="7">
                  <c:v>1427.36</c:v>
                </c:pt>
                <c:pt idx="8">
                  <c:v>1550.76</c:v>
                </c:pt>
                <c:pt idx="10">
                  <c:v>311.46</c:v>
                </c:pt>
                <c:pt idx="11">
                  <c:v>2129.4</c:v>
                </c:pt>
                <c:pt idx="12">
                  <c:v>841.83</c:v>
                </c:pt>
                <c:pt idx="13">
                  <c:v>5289.23</c:v>
                </c:pt>
                <c:pt idx="15">
                  <c:v>215.52</c:v>
                </c:pt>
                <c:pt idx="16">
                  <c:v>243.08</c:v>
                </c:pt>
                <c:pt idx="17">
                  <c:v>1780.46</c:v>
                </c:pt>
                <c:pt idx="18">
                  <c:v>696.62</c:v>
                </c:pt>
                <c:pt idx="19">
                  <c:v>221.73</c:v>
                </c:pt>
                <c:pt idx="20">
                  <c:v>3559.25</c:v>
                </c:pt>
                <c:pt idx="21">
                  <c:v>1104.34</c:v>
                </c:pt>
                <c:pt idx="22">
                  <c:v>537.27</c:v>
                </c:pt>
                <c:pt idx="24">
                  <c:v>3151.98</c:v>
                </c:pt>
                <c:pt idx="25">
                  <c:v>431.32</c:v>
                </c:pt>
                <c:pt idx="26">
                  <c:v>2982.1</c:v>
                </c:pt>
                <c:pt idx="27">
                  <c:v>371.62</c:v>
                </c:pt>
                <c:pt idx="28">
                  <c:v>358.48</c:v>
                </c:pt>
              </c:numCache>
            </c:numRef>
          </c:val>
        </c:ser>
        <c:ser>
          <c:idx val="1"/>
          <c:order val="1"/>
          <c:tx>
            <c:strRef>
              <c:f>'[18]ANNEX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OS'!$C$9:$C$37</c:f>
              <c:numCache>
                <c:ptCount val="29"/>
                <c:pt idx="0">
                  <c:v>14.46</c:v>
                </c:pt>
                <c:pt idx="1">
                  <c:v>796.48</c:v>
                </c:pt>
                <c:pt idx="2">
                  <c:v>209.21</c:v>
                </c:pt>
                <c:pt idx="3">
                  <c:v>97.89</c:v>
                </c:pt>
                <c:pt idx="4">
                  <c:v>433.59</c:v>
                </c:pt>
                <c:pt idx="5">
                  <c:v>609.05</c:v>
                </c:pt>
                <c:pt idx="6">
                  <c:v>881</c:v>
                </c:pt>
                <c:pt idx="7">
                  <c:v>193.46</c:v>
                </c:pt>
                <c:pt idx="8">
                  <c:v>253.71</c:v>
                </c:pt>
                <c:pt idx="10">
                  <c:v>56.77</c:v>
                </c:pt>
                <c:pt idx="11">
                  <c:v>115.89</c:v>
                </c:pt>
                <c:pt idx="12">
                  <c:v>249.22</c:v>
                </c:pt>
                <c:pt idx="13">
                  <c:v>264.06</c:v>
                </c:pt>
                <c:pt idx="15">
                  <c:v>30.37</c:v>
                </c:pt>
                <c:pt idx="16">
                  <c:v>20.82</c:v>
                </c:pt>
                <c:pt idx="17">
                  <c:v>465.47</c:v>
                </c:pt>
                <c:pt idx="18">
                  <c:v>17.59</c:v>
                </c:pt>
                <c:pt idx="19">
                  <c:v>57.12</c:v>
                </c:pt>
                <c:pt idx="20">
                  <c:v>251.68</c:v>
                </c:pt>
                <c:pt idx="21">
                  <c:v>50.85</c:v>
                </c:pt>
                <c:pt idx="22">
                  <c:v>25.36</c:v>
                </c:pt>
                <c:pt idx="24">
                  <c:v>244.64</c:v>
                </c:pt>
                <c:pt idx="25">
                  <c:v>48.4</c:v>
                </c:pt>
                <c:pt idx="26">
                  <c:v>252.67</c:v>
                </c:pt>
                <c:pt idx="27">
                  <c:v>88.33</c:v>
                </c:pt>
                <c:pt idx="28">
                  <c:v>86.5</c:v>
                </c:pt>
              </c:numCache>
            </c:numRef>
          </c:val>
        </c:ser>
        <c:ser>
          <c:idx val="2"/>
          <c:order val="2"/>
          <c:tx>
            <c:strRef>
              <c:f>'[18]ANNEX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OS'!$D$9:$D$37</c:f>
              <c:numCache>
                <c:ptCount val="29"/>
                <c:pt idx="0">
                  <c:v>5.42</c:v>
                </c:pt>
                <c:pt idx="1">
                  <c:v>330.17</c:v>
                </c:pt>
                <c:pt idx="2">
                  <c:v>205.68</c:v>
                </c:pt>
                <c:pt idx="3">
                  <c:v>64.08</c:v>
                </c:pt>
                <c:pt idx="4">
                  <c:v>372.19</c:v>
                </c:pt>
                <c:pt idx="5">
                  <c:v>325.56</c:v>
                </c:pt>
                <c:pt idx="6">
                  <c:v>421</c:v>
                </c:pt>
                <c:pt idx="7">
                  <c:v>106.4</c:v>
                </c:pt>
                <c:pt idx="8">
                  <c:v>184.25</c:v>
                </c:pt>
                <c:pt idx="10">
                  <c:v>43.93</c:v>
                </c:pt>
                <c:pt idx="11">
                  <c:v>113.72</c:v>
                </c:pt>
                <c:pt idx="12">
                  <c:v>171.33</c:v>
                </c:pt>
                <c:pt idx="13">
                  <c:v>395.61</c:v>
                </c:pt>
                <c:pt idx="15">
                  <c:v>35.46</c:v>
                </c:pt>
                <c:pt idx="16">
                  <c:v>42.83</c:v>
                </c:pt>
                <c:pt idx="17">
                  <c:v>782.91</c:v>
                </c:pt>
                <c:pt idx="18">
                  <c:v>19.35</c:v>
                </c:pt>
                <c:pt idx="19">
                  <c:v>77.97</c:v>
                </c:pt>
                <c:pt idx="20">
                  <c:v>312.76</c:v>
                </c:pt>
                <c:pt idx="21">
                  <c:v>73.62</c:v>
                </c:pt>
                <c:pt idx="22">
                  <c:v>45.4</c:v>
                </c:pt>
                <c:pt idx="24">
                  <c:v>164.96</c:v>
                </c:pt>
                <c:pt idx="25">
                  <c:v>47.75</c:v>
                </c:pt>
                <c:pt idx="26">
                  <c:v>274.02</c:v>
                </c:pt>
                <c:pt idx="27">
                  <c:v>97.05</c:v>
                </c:pt>
                <c:pt idx="28">
                  <c:v>257.37</c:v>
                </c:pt>
              </c:numCache>
            </c:numRef>
          </c:val>
        </c:ser>
        <c:ser>
          <c:idx val="3"/>
          <c:order val="3"/>
          <c:tx>
            <c:strRef>
              <c:f>'[18]ANNEX I AGE WISE OS'!$E$7:$E$8</c:f>
              <c:strCache>
                <c:ptCount val="1"/>
                <c:pt idx="0">
                  <c:v>2010-11 &gt;3 Months (Apr - Oct)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OS'!$E$9:$E$37</c:f>
              <c:numCache>
                <c:ptCount val="29"/>
                <c:pt idx="0">
                  <c:v>4.52</c:v>
                </c:pt>
                <c:pt idx="1">
                  <c:v>307.51</c:v>
                </c:pt>
                <c:pt idx="2">
                  <c:v>179.37</c:v>
                </c:pt>
                <c:pt idx="3">
                  <c:v>74.48</c:v>
                </c:pt>
                <c:pt idx="4">
                  <c:v>129.41</c:v>
                </c:pt>
                <c:pt idx="5">
                  <c:v>194.67</c:v>
                </c:pt>
                <c:pt idx="6">
                  <c:v>261.84</c:v>
                </c:pt>
                <c:pt idx="7">
                  <c:v>339.7</c:v>
                </c:pt>
                <c:pt idx="8">
                  <c:v>126.3</c:v>
                </c:pt>
                <c:pt idx="10">
                  <c:v>57.93</c:v>
                </c:pt>
                <c:pt idx="11">
                  <c:v>118.26</c:v>
                </c:pt>
                <c:pt idx="12">
                  <c:v>151.04</c:v>
                </c:pt>
                <c:pt idx="13">
                  <c:v>247.86</c:v>
                </c:pt>
                <c:pt idx="15">
                  <c:v>24.71</c:v>
                </c:pt>
                <c:pt idx="16">
                  <c:v>44.12</c:v>
                </c:pt>
                <c:pt idx="17">
                  <c:v>463.66</c:v>
                </c:pt>
                <c:pt idx="18">
                  <c:v>14.61</c:v>
                </c:pt>
                <c:pt idx="19">
                  <c:v>25.88</c:v>
                </c:pt>
                <c:pt idx="20">
                  <c:v>175.98</c:v>
                </c:pt>
                <c:pt idx="21">
                  <c:v>62.78</c:v>
                </c:pt>
                <c:pt idx="22">
                  <c:v>19.01</c:v>
                </c:pt>
                <c:pt idx="24">
                  <c:v>188.45</c:v>
                </c:pt>
                <c:pt idx="25">
                  <c:v>41.01</c:v>
                </c:pt>
                <c:pt idx="26">
                  <c:v>366.82</c:v>
                </c:pt>
                <c:pt idx="27">
                  <c:v>48.92</c:v>
                </c:pt>
                <c:pt idx="28">
                  <c:v>51.88</c:v>
                </c:pt>
              </c:numCache>
            </c:numRef>
          </c:val>
        </c:ser>
        <c:axId val="15948354"/>
        <c:axId val="9317459"/>
      </c:barChart>
      <c:catAx>
        <c:axId val="15948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9317459"/>
        <c:crosses val="autoZero"/>
        <c:auto val="1"/>
        <c:lblOffset val="100"/>
        <c:noMultiLvlLbl val="0"/>
      </c:catAx>
      <c:valAx>
        <c:axId val="9317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594835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28-02-2011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'[17]ANNEX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OS'!$B$9:$B$37</c:f>
              <c:numCache>
                <c:ptCount val="29"/>
                <c:pt idx="0">
                  <c:v>188.32</c:v>
                </c:pt>
                <c:pt idx="1">
                  <c:v>3873.28</c:v>
                </c:pt>
                <c:pt idx="2">
                  <c:v>2477.43</c:v>
                </c:pt>
                <c:pt idx="3">
                  <c:v>1226.35</c:v>
                </c:pt>
                <c:pt idx="4">
                  <c:v>1029.13</c:v>
                </c:pt>
                <c:pt idx="5">
                  <c:v>2642.2</c:v>
                </c:pt>
                <c:pt idx="6">
                  <c:v>5640.89</c:v>
                </c:pt>
                <c:pt idx="7">
                  <c:v>1423.87</c:v>
                </c:pt>
                <c:pt idx="8">
                  <c:v>1549.96</c:v>
                </c:pt>
                <c:pt idx="10">
                  <c:v>307.82</c:v>
                </c:pt>
                <c:pt idx="11">
                  <c:v>2013.34</c:v>
                </c:pt>
                <c:pt idx="12">
                  <c:v>837.07</c:v>
                </c:pt>
                <c:pt idx="13">
                  <c:v>5256.2</c:v>
                </c:pt>
                <c:pt idx="15">
                  <c:v>167.72</c:v>
                </c:pt>
                <c:pt idx="16">
                  <c:v>242.9</c:v>
                </c:pt>
                <c:pt idx="17">
                  <c:v>1780.07</c:v>
                </c:pt>
                <c:pt idx="18">
                  <c:v>669.94</c:v>
                </c:pt>
                <c:pt idx="19">
                  <c:v>212.01</c:v>
                </c:pt>
                <c:pt idx="20">
                  <c:v>3556.68</c:v>
                </c:pt>
                <c:pt idx="21">
                  <c:v>1101.16</c:v>
                </c:pt>
                <c:pt idx="22">
                  <c:v>536.14</c:v>
                </c:pt>
                <c:pt idx="24">
                  <c:v>3112.62</c:v>
                </c:pt>
                <c:pt idx="25">
                  <c:v>431.33</c:v>
                </c:pt>
                <c:pt idx="26">
                  <c:v>2943.79</c:v>
                </c:pt>
                <c:pt idx="27">
                  <c:v>361.99</c:v>
                </c:pt>
                <c:pt idx="28">
                  <c:v>324.72</c:v>
                </c:pt>
              </c:numCache>
            </c:numRef>
          </c:val>
        </c:ser>
        <c:ser>
          <c:idx val="1"/>
          <c:order val="1"/>
          <c:tx>
            <c:strRef>
              <c:f>'[17]ANNEX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OS'!$C$9:$C$37</c:f>
              <c:numCache>
                <c:ptCount val="29"/>
                <c:pt idx="0">
                  <c:v>14.46</c:v>
                </c:pt>
                <c:pt idx="1">
                  <c:v>794.86</c:v>
                </c:pt>
                <c:pt idx="2">
                  <c:v>209.02</c:v>
                </c:pt>
                <c:pt idx="3">
                  <c:v>97.69</c:v>
                </c:pt>
                <c:pt idx="4">
                  <c:v>433.03</c:v>
                </c:pt>
                <c:pt idx="5">
                  <c:v>608.73</c:v>
                </c:pt>
                <c:pt idx="6">
                  <c:v>880.79</c:v>
                </c:pt>
                <c:pt idx="7">
                  <c:v>193.29</c:v>
                </c:pt>
                <c:pt idx="8">
                  <c:v>253.64</c:v>
                </c:pt>
                <c:pt idx="10">
                  <c:v>55.44</c:v>
                </c:pt>
                <c:pt idx="11">
                  <c:v>112.94</c:v>
                </c:pt>
                <c:pt idx="12">
                  <c:v>248.02</c:v>
                </c:pt>
                <c:pt idx="13">
                  <c:v>258.97</c:v>
                </c:pt>
                <c:pt idx="15">
                  <c:v>28.83</c:v>
                </c:pt>
                <c:pt idx="16">
                  <c:v>20.59</c:v>
                </c:pt>
                <c:pt idx="17">
                  <c:v>464.75</c:v>
                </c:pt>
                <c:pt idx="18">
                  <c:v>14.79</c:v>
                </c:pt>
                <c:pt idx="19">
                  <c:v>54.7</c:v>
                </c:pt>
                <c:pt idx="20">
                  <c:v>251.41</c:v>
                </c:pt>
                <c:pt idx="21">
                  <c:v>50.48</c:v>
                </c:pt>
                <c:pt idx="22">
                  <c:v>25.29</c:v>
                </c:pt>
                <c:pt idx="24">
                  <c:v>241.68</c:v>
                </c:pt>
                <c:pt idx="25">
                  <c:v>48.37</c:v>
                </c:pt>
                <c:pt idx="26">
                  <c:v>252.31</c:v>
                </c:pt>
                <c:pt idx="27">
                  <c:v>84.87</c:v>
                </c:pt>
                <c:pt idx="28">
                  <c:v>79.58</c:v>
                </c:pt>
              </c:numCache>
            </c:numRef>
          </c:val>
        </c:ser>
        <c:ser>
          <c:idx val="2"/>
          <c:order val="2"/>
          <c:tx>
            <c:strRef>
              <c:f>'[17]ANNEX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OS'!$D$9:$D$37</c:f>
              <c:numCache>
                <c:ptCount val="29"/>
                <c:pt idx="0">
                  <c:v>5.32</c:v>
                </c:pt>
                <c:pt idx="1">
                  <c:v>326.85</c:v>
                </c:pt>
                <c:pt idx="2">
                  <c:v>204.59</c:v>
                </c:pt>
                <c:pt idx="3">
                  <c:v>63.88</c:v>
                </c:pt>
                <c:pt idx="4">
                  <c:v>370.96</c:v>
                </c:pt>
                <c:pt idx="5">
                  <c:v>325.16</c:v>
                </c:pt>
                <c:pt idx="6">
                  <c:v>420.46</c:v>
                </c:pt>
                <c:pt idx="7">
                  <c:v>106.28</c:v>
                </c:pt>
                <c:pt idx="8">
                  <c:v>184.18</c:v>
                </c:pt>
                <c:pt idx="10">
                  <c:v>43.06</c:v>
                </c:pt>
                <c:pt idx="11">
                  <c:v>111.52</c:v>
                </c:pt>
                <c:pt idx="12">
                  <c:v>169.64</c:v>
                </c:pt>
                <c:pt idx="13">
                  <c:v>389.01</c:v>
                </c:pt>
                <c:pt idx="15">
                  <c:v>34.85</c:v>
                </c:pt>
                <c:pt idx="16">
                  <c:v>41.95</c:v>
                </c:pt>
                <c:pt idx="17">
                  <c:v>781.83</c:v>
                </c:pt>
                <c:pt idx="18">
                  <c:v>18.58</c:v>
                </c:pt>
                <c:pt idx="19">
                  <c:v>73.73</c:v>
                </c:pt>
                <c:pt idx="20">
                  <c:v>311.54</c:v>
                </c:pt>
                <c:pt idx="21">
                  <c:v>72.07</c:v>
                </c:pt>
                <c:pt idx="22">
                  <c:v>45.08</c:v>
                </c:pt>
                <c:pt idx="24">
                  <c:v>163.69</c:v>
                </c:pt>
                <c:pt idx="25">
                  <c:v>47.54</c:v>
                </c:pt>
                <c:pt idx="26">
                  <c:v>268.49</c:v>
                </c:pt>
                <c:pt idx="27">
                  <c:v>92.1</c:v>
                </c:pt>
                <c:pt idx="28">
                  <c:v>253.56</c:v>
                </c:pt>
              </c:numCache>
            </c:numRef>
          </c:val>
        </c:ser>
        <c:ser>
          <c:idx val="3"/>
          <c:order val="3"/>
          <c:tx>
            <c:strRef>
              <c:f>'[17]ANNEX I AGE WISE OS'!$E$7:$E$8</c:f>
              <c:strCache>
                <c:ptCount val="1"/>
                <c:pt idx="0">
                  <c:v>2010-11 &gt;3 Months (Apr - Nov)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OS'!$E$9:$E$37</c:f>
              <c:numCache>
                <c:ptCount val="29"/>
                <c:pt idx="0">
                  <c:v>5.7</c:v>
                </c:pt>
                <c:pt idx="1">
                  <c:v>365.22</c:v>
                </c:pt>
                <c:pt idx="2">
                  <c:v>217.69</c:v>
                </c:pt>
                <c:pt idx="3">
                  <c:v>61.9</c:v>
                </c:pt>
                <c:pt idx="4">
                  <c:v>168.57</c:v>
                </c:pt>
                <c:pt idx="5">
                  <c:v>226.14</c:v>
                </c:pt>
                <c:pt idx="6">
                  <c:v>310.93</c:v>
                </c:pt>
                <c:pt idx="7">
                  <c:v>408.03</c:v>
                </c:pt>
                <c:pt idx="8">
                  <c:v>151.63</c:v>
                </c:pt>
                <c:pt idx="10">
                  <c:v>59.65</c:v>
                </c:pt>
                <c:pt idx="11">
                  <c:v>126.8</c:v>
                </c:pt>
                <c:pt idx="12">
                  <c:v>158.37</c:v>
                </c:pt>
                <c:pt idx="13">
                  <c:v>291.38</c:v>
                </c:pt>
                <c:pt idx="15">
                  <c:v>26.56</c:v>
                </c:pt>
                <c:pt idx="16">
                  <c:v>50.77</c:v>
                </c:pt>
                <c:pt idx="17">
                  <c:v>493.44</c:v>
                </c:pt>
                <c:pt idx="18">
                  <c:v>15.73</c:v>
                </c:pt>
                <c:pt idx="19">
                  <c:v>27.69</c:v>
                </c:pt>
                <c:pt idx="20">
                  <c:v>172.62</c:v>
                </c:pt>
                <c:pt idx="21">
                  <c:v>75.32</c:v>
                </c:pt>
                <c:pt idx="22">
                  <c:v>21.47</c:v>
                </c:pt>
                <c:pt idx="24">
                  <c:v>220.9</c:v>
                </c:pt>
                <c:pt idx="25">
                  <c:v>43.12</c:v>
                </c:pt>
                <c:pt idx="26">
                  <c:v>409.68</c:v>
                </c:pt>
                <c:pt idx="27">
                  <c:v>48.27</c:v>
                </c:pt>
                <c:pt idx="28">
                  <c:v>60.4</c:v>
                </c:pt>
              </c:numCache>
            </c:numRef>
          </c:val>
        </c:ser>
        <c:axId val="16748268"/>
        <c:axId val="16516685"/>
      </c:barChart>
      <c:catAx>
        <c:axId val="16748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6516685"/>
        <c:crosses val="autoZero"/>
        <c:auto val="1"/>
        <c:lblOffset val="100"/>
        <c:noMultiLvlLbl val="0"/>
      </c:catAx>
      <c:valAx>
        <c:axId val="16516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674826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30-11-2009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'[32]ANNEX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'[32]ANNEX I AGE WISE OS'!$C$9:$C$37</c:f>
              <c:numCache>
                <c:ptCount val="29"/>
                <c:pt idx="0">
                  <c:v>144.28</c:v>
                </c:pt>
                <c:pt idx="1">
                  <c:v>2665.87</c:v>
                </c:pt>
                <c:pt idx="2">
                  <c:v>2162.48</c:v>
                </c:pt>
                <c:pt idx="3">
                  <c:v>1058.5</c:v>
                </c:pt>
                <c:pt idx="4">
                  <c:v>599.4</c:v>
                </c:pt>
                <c:pt idx="5">
                  <c:v>1641.73</c:v>
                </c:pt>
                <c:pt idx="6">
                  <c:v>4177.59</c:v>
                </c:pt>
                <c:pt idx="7">
                  <c:v>1141.2</c:v>
                </c:pt>
                <c:pt idx="8">
                  <c:v>1309.04</c:v>
                </c:pt>
                <c:pt idx="10">
                  <c:v>245.47</c:v>
                </c:pt>
                <c:pt idx="11">
                  <c:v>2397.16</c:v>
                </c:pt>
                <c:pt idx="12">
                  <c:v>666.89</c:v>
                </c:pt>
                <c:pt idx="13">
                  <c:v>5220.53</c:v>
                </c:pt>
                <c:pt idx="15">
                  <c:v>225.13</c:v>
                </c:pt>
                <c:pt idx="16">
                  <c:v>231.66</c:v>
                </c:pt>
                <c:pt idx="17">
                  <c:v>1378.26</c:v>
                </c:pt>
                <c:pt idx="18">
                  <c:v>845.52</c:v>
                </c:pt>
                <c:pt idx="19">
                  <c:v>343.18</c:v>
                </c:pt>
                <c:pt idx="20">
                  <c:v>3503.86</c:v>
                </c:pt>
                <c:pt idx="21">
                  <c:v>1072.21</c:v>
                </c:pt>
                <c:pt idx="22">
                  <c:v>509.65</c:v>
                </c:pt>
                <c:pt idx="24">
                  <c:v>3385.36</c:v>
                </c:pt>
                <c:pt idx="25">
                  <c:v>284.96</c:v>
                </c:pt>
                <c:pt idx="26">
                  <c:v>3203.81</c:v>
                </c:pt>
                <c:pt idx="27">
                  <c:v>447.28</c:v>
                </c:pt>
                <c:pt idx="28">
                  <c:v>637.83</c:v>
                </c:pt>
              </c:numCache>
            </c:numRef>
          </c:val>
        </c:ser>
        <c:ser>
          <c:idx val="1"/>
          <c:order val="1"/>
          <c:tx>
            <c:strRef>
              <c:f>'[32]ANNEX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'[32]ANNEX I AGE WISE OS'!$D$9:$D$37</c:f>
              <c:numCache>
                <c:ptCount val="29"/>
                <c:pt idx="0">
                  <c:v>59.21</c:v>
                </c:pt>
                <c:pt idx="1">
                  <c:v>2753.2</c:v>
                </c:pt>
                <c:pt idx="2">
                  <c:v>601.53</c:v>
                </c:pt>
                <c:pt idx="3">
                  <c:v>312.59</c:v>
                </c:pt>
                <c:pt idx="4">
                  <c:v>882.82</c:v>
                </c:pt>
                <c:pt idx="5">
                  <c:v>1693.62</c:v>
                </c:pt>
                <c:pt idx="6">
                  <c:v>2372.29</c:v>
                </c:pt>
                <c:pt idx="7">
                  <c:v>643.92</c:v>
                </c:pt>
                <c:pt idx="8">
                  <c:v>537.3</c:v>
                </c:pt>
                <c:pt idx="10">
                  <c:v>172.55</c:v>
                </c:pt>
                <c:pt idx="11">
                  <c:v>345.54</c:v>
                </c:pt>
                <c:pt idx="12">
                  <c:v>529.6</c:v>
                </c:pt>
                <c:pt idx="13">
                  <c:v>724.55</c:v>
                </c:pt>
                <c:pt idx="15">
                  <c:v>97.97</c:v>
                </c:pt>
                <c:pt idx="16">
                  <c:v>60.72</c:v>
                </c:pt>
                <c:pt idx="17">
                  <c:v>900.94</c:v>
                </c:pt>
                <c:pt idx="18">
                  <c:v>74.48</c:v>
                </c:pt>
                <c:pt idx="19">
                  <c:v>217.13</c:v>
                </c:pt>
                <c:pt idx="20">
                  <c:v>638.13</c:v>
                </c:pt>
                <c:pt idx="21">
                  <c:v>143.41</c:v>
                </c:pt>
                <c:pt idx="22">
                  <c:v>67.19</c:v>
                </c:pt>
                <c:pt idx="24">
                  <c:v>521.71</c:v>
                </c:pt>
                <c:pt idx="25">
                  <c:v>104.95</c:v>
                </c:pt>
                <c:pt idx="26">
                  <c:v>426.86</c:v>
                </c:pt>
                <c:pt idx="27">
                  <c:v>212.33</c:v>
                </c:pt>
                <c:pt idx="28">
                  <c:v>268.15</c:v>
                </c:pt>
              </c:numCache>
            </c:numRef>
          </c:val>
        </c:ser>
        <c:ser>
          <c:idx val="2"/>
          <c:order val="2"/>
          <c:tx>
            <c:strRef>
              <c:f>'[32]ANNEX I AGE WISE OS'!$E$7:$E$8</c:f>
              <c:strCache>
                <c:ptCount val="1"/>
                <c:pt idx="0">
                  <c:v>2009-10 (Apr 09-Aug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'[32]ANNEX I AGE WISE OS'!$E$9:$E$37</c:f>
              <c:numCache>
                <c:ptCount val="29"/>
                <c:pt idx="0">
                  <c:v>3.33</c:v>
                </c:pt>
                <c:pt idx="1">
                  <c:v>266</c:v>
                </c:pt>
                <c:pt idx="2">
                  <c:v>146.13</c:v>
                </c:pt>
                <c:pt idx="3">
                  <c:v>41.37</c:v>
                </c:pt>
                <c:pt idx="4">
                  <c:v>240.29</c:v>
                </c:pt>
                <c:pt idx="5">
                  <c:v>183.07</c:v>
                </c:pt>
                <c:pt idx="6">
                  <c:v>232.94</c:v>
                </c:pt>
                <c:pt idx="7">
                  <c:v>92.01</c:v>
                </c:pt>
                <c:pt idx="8">
                  <c:v>114.72</c:v>
                </c:pt>
                <c:pt idx="10">
                  <c:v>23.27</c:v>
                </c:pt>
                <c:pt idx="11">
                  <c:v>64.78</c:v>
                </c:pt>
                <c:pt idx="12">
                  <c:v>103.69</c:v>
                </c:pt>
                <c:pt idx="13">
                  <c:v>174.43</c:v>
                </c:pt>
                <c:pt idx="15">
                  <c:v>32.79</c:v>
                </c:pt>
                <c:pt idx="16">
                  <c:v>32.96</c:v>
                </c:pt>
                <c:pt idx="17">
                  <c:v>175.18</c:v>
                </c:pt>
                <c:pt idx="18">
                  <c:v>13.4</c:v>
                </c:pt>
                <c:pt idx="19">
                  <c:v>61.72</c:v>
                </c:pt>
                <c:pt idx="20">
                  <c:v>254.42</c:v>
                </c:pt>
                <c:pt idx="21">
                  <c:v>36.51</c:v>
                </c:pt>
                <c:pt idx="22">
                  <c:v>22.33</c:v>
                </c:pt>
                <c:pt idx="24">
                  <c:v>111.8</c:v>
                </c:pt>
                <c:pt idx="25">
                  <c:v>30.55</c:v>
                </c:pt>
                <c:pt idx="26">
                  <c:v>126.64</c:v>
                </c:pt>
                <c:pt idx="27">
                  <c:v>53.23</c:v>
                </c:pt>
                <c:pt idx="28">
                  <c:v>49.8</c:v>
                </c:pt>
              </c:numCache>
            </c:numRef>
          </c:val>
        </c:ser>
        <c:ser>
          <c:idx val="3"/>
          <c:order val="3"/>
          <c:tx>
            <c:strRef>
              <c:f>'[32]ANNEX I AGE WISE OS'!$F$7:$F$8</c:f>
              <c:strCache>
                <c:ptCount val="1"/>
                <c:pt idx="0">
                  <c:v>2009-10 (Sep 09 - Nov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'[32]ANNEX I AGE WISE OS'!$F$9:$F$37</c:f>
              <c:numCache>
                <c:ptCount val="29"/>
                <c:pt idx="0">
                  <c:v>6.91</c:v>
                </c:pt>
                <c:pt idx="1">
                  <c:v>815.31</c:v>
                </c:pt>
                <c:pt idx="2">
                  <c:v>156.14</c:v>
                </c:pt>
                <c:pt idx="3">
                  <c:v>72.09</c:v>
                </c:pt>
                <c:pt idx="4">
                  <c:v>206.71</c:v>
                </c:pt>
                <c:pt idx="5">
                  <c:v>379.56</c:v>
                </c:pt>
                <c:pt idx="6">
                  <c:v>382.42</c:v>
                </c:pt>
                <c:pt idx="7">
                  <c:v>159.22</c:v>
                </c:pt>
                <c:pt idx="8">
                  <c:v>102.78</c:v>
                </c:pt>
                <c:pt idx="10">
                  <c:v>199.4</c:v>
                </c:pt>
                <c:pt idx="11">
                  <c:v>326.44</c:v>
                </c:pt>
                <c:pt idx="12">
                  <c:v>726.28</c:v>
                </c:pt>
                <c:pt idx="13">
                  <c:v>479.98</c:v>
                </c:pt>
                <c:pt idx="15">
                  <c:v>107.75</c:v>
                </c:pt>
                <c:pt idx="16">
                  <c:v>79.39</c:v>
                </c:pt>
                <c:pt idx="17">
                  <c:v>829.88</c:v>
                </c:pt>
                <c:pt idx="18">
                  <c:v>42.41</c:v>
                </c:pt>
                <c:pt idx="19">
                  <c:v>559.1</c:v>
                </c:pt>
                <c:pt idx="20">
                  <c:v>132.43</c:v>
                </c:pt>
                <c:pt idx="21">
                  <c:v>287.22</c:v>
                </c:pt>
                <c:pt idx="22">
                  <c:v>158.52</c:v>
                </c:pt>
                <c:pt idx="24">
                  <c:v>294.6</c:v>
                </c:pt>
                <c:pt idx="25">
                  <c:v>39.68</c:v>
                </c:pt>
                <c:pt idx="26">
                  <c:v>342.67</c:v>
                </c:pt>
                <c:pt idx="27">
                  <c:v>112.34</c:v>
                </c:pt>
                <c:pt idx="28">
                  <c:v>254.82</c:v>
                </c:pt>
              </c:numCache>
            </c:numRef>
          </c:val>
        </c:ser>
        <c:axId val="21489826"/>
        <c:axId val="59190707"/>
      </c:barChart>
      <c:catAx>
        <c:axId val="21489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9190707"/>
        <c:crosses val="autoZero"/>
        <c:auto val="1"/>
        <c:lblOffset val="100"/>
        <c:noMultiLvlLbl val="0"/>
      </c:catAx>
      <c:valAx>
        <c:axId val="59190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148982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31-03-2011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'[16]ANNEX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'[16]ANNEX I AGE WISE OS'!$B$9:$B$37</c:f>
              <c:numCache>
                <c:ptCount val="29"/>
                <c:pt idx="0">
                  <c:v>217.85</c:v>
                </c:pt>
                <c:pt idx="1">
                  <c:v>3870.52</c:v>
                </c:pt>
                <c:pt idx="2">
                  <c:v>2721.98</c:v>
                </c:pt>
                <c:pt idx="3">
                  <c:v>1478.83</c:v>
                </c:pt>
                <c:pt idx="4">
                  <c:v>1036.66</c:v>
                </c:pt>
                <c:pt idx="5">
                  <c:v>2824.6</c:v>
                </c:pt>
                <c:pt idx="6">
                  <c:v>5892.42</c:v>
                </c:pt>
                <c:pt idx="7">
                  <c:v>1820.93</c:v>
                </c:pt>
                <c:pt idx="8">
                  <c:v>1738.13</c:v>
                </c:pt>
                <c:pt idx="10">
                  <c:v>303.39</c:v>
                </c:pt>
                <c:pt idx="11">
                  <c:v>1919.54</c:v>
                </c:pt>
                <c:pt idx="12">
                  <c:v>808.95</c:v>
                </c:pt>
                <c:pt idx="13">
                  <c:v>5129.44</c:v>
                </c:pt>
                <c:pt idx="15">
                  <c:v>130.08</c:v>
                </c:pt>
                <c:pt idx="16">
                  <c:v>241.69</c:v>
                </c:pt>
                <c:pt idx="17">
                  <c:v>1779.63</c:v>
                </c:pt>
                <c:pt idx="18">
                  <c:v>661.8</c:v>
                </c:pt>
                <c:pt idx="19">
                  <c:v>186.75</c:v>
                </c:pt>
                <c:pt idx="20">
                  <c:v>3538.66</c:v>
                </c:pt>
                <c:pt idx="21">
                  <c:v>1097.76</c:v>
                </c:pt>
                <c:pt idx="22">
                  <c:v>534.42</c:v>
                </c:pt>
                <c:pt idx="24">
                  <c:v>3034.18</c:v>
                </c:pt>
                <c:pt idx="25">
                  <c:v>394.83</c:v>
                </c:pt>
                <c:pt idx="26">
                  <c:v>2885.6</c:v>
                </c:pt>
                <c:pt idx="27">
                  <c:v>285.05</c:v>
                </c:pt>
                <c:pt idx="28">
                  <c:v>229.88</c:v>
                </c:pt>
              </c:numCache>
            </c:numRef>
          </c:val>
        </c:ser>
        <c:ser>
          <c:idx val="1"/>
          <c:order val="1"/>
          <c:tx>
            <c:strRef>
              <c:f>'[16]ANNEX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'[16]ANNEX I AGE WISE OS'!$C$9:$C$37</c:f>
              <c:numCache>
                <c:ptCount val="29"/>
                <c:pt idx="0">
                  <c:v>13.85</c:v>
                </c:pt>
                <c:pt idx="1">
                  <c:v>785.86</c:v>
                </c:pt>
                <c:pt idx="2">
                  <c:v>208.32</c:v>
                </c:pt>
                <c:pt idx="3">
                  <c:v>93.36</c:v>
                </c:pt>
                <c:pt idx="4">
                  <c:v>432.91</c:v>
                </c:pt>
                <c:pt idx="5">
                  <c:v>605.91</c:v>
                </c:pt>
                <c:pt idx="6">
                  <c:v>884.44</c:v>
                </c:pt>
                <c:pt idx="7">
                  <c:v>184.99</c:v>
                </c:pt>
                <c:pt idx="8">
                  <c:v>250.49</c:v>
                </c:pt>
                <c:pt idx="10">
                  <c:v>53.94</c:v>
                </c:pt>
                <c:pt idx="11">
                  <c:v>106.25</c:v>
                </c:pt>
                <c:pt idx="12">
                  <c:v>243.32</c:v>
                </c:pt>
                <c:pt idx="13">
                  <c:v>254.55</c:v>
                </c:pt>
                <c:pt idx="15">
                  <c:v>26.7</c:v>
                </c:pt>
                <c:pt idx="16">
                  <c:v>20.08</c:v>
                </c:pt>
                <c:pt idx="17">
                  <c:v>464.41</c:v>
                </c:pt>
                <c:pt idx="18">
                  <c:v>13.53</c:v>
                </c:pt>
                <c:pt idx="19">
                  <c:v>47.27</c:v>
                </c:pt>
                <c:pt idx="20">
                  <c:v>250.85</c:v>
                </c:pt>
                <c:pt idx="21">
                  <c:v>50.17</c:v>
                </c:pt>
                <c:pt idx="22">
                  <c:v>25.01</c:v>
                </c:pt>
                <c:pt idx="24">
                  <c:v>236.38</c:v>
                </c:pt>
                <c:pt idx="25">
                  <c:v>48.32</c:v>
                </c:pt>
                <c:pt idx="26">
                  <c:v>247.5</c:v>
                </c:pt>
                <c:pt idx="27">
                  <c:v>72.04</c:v>
                </c:pt>
                <c:pt idx="28">
                  <c:v>53.13</c:v>
                </c:pt>
              </c:numCache>
            </c:numRef>
          </c:val>
        </c:ser>
        <c:ser>
          <c:idx val="2"/>
          <c:order val="2"/>
          <c:tx>
            <c:strRef>
              <c:f>'[16]ANNEX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'[16]ANNEX I AGE WISE OS'!$D$9:$D$37</c:f>
              <c:numCache>
                <c:ptCount val="29"/>
                <c:pt idx="0">
                  <c:v>5.28</c:v>
                </c:pt>
                <c:pt idx="1">
                  <c:v>324.64</c:v>
                </c:pt>
                <c:pt idx="2">
                  <c:v>186.83</c:v>
                </c:pt>
                <c:pt idx="3">
                  <c:v>62.36</c:v>
                </c:pt>
                <c:pt idx="4">
                  <c:v>370.16</c:v>
                </c:pt>
                <c:pt idx="5">
                  <c:v>325.28</c:v>
                </c:pt>
                <c:pt idx="6">
                  <c:v>419.85</c:v>
                </c:pt>
                <c:pt idx="7">
                  <c:v>104.47</c:v>
                </c:pt>
                <c:pt idx="8">
                  <c:v>183.03</c:v>
                </c:pt>
                <c:pt idx="10">
                  <c:v>41.77</c:v>
                </c:pt>
                <c:pt idx="11">
                  <c:v>104.7</c:v>
                </c:pt>
                <c:pt idx="12">
                  <c:v>162.48</c:v>
                </c:pt>
                <c:pt idx="13">
                  <c:v>377.21</c:v>
                </c:pt>
                <c:pt idx="15">
                  <c:v>31.32</c:v>
                </c:pt>
                <c:pt idx="16">
                  <c:v>40.83</c:v>
                </c:pt>
                <c:pt idx="17">
                  <c:v>780.97</c:v>
                </c:pt>
                <c:pt idx="18">
                  <c:v>17.12</c:v>
                </c:pt>
                <c:pt idx="19">
                  <c:v>69.87</c:v>
                </c:pt>
                <c:pt idx="20">
                  <c:v>305.74</c:v>
                </c:pt>
                <c:pt idx="21">
                  <c:v>69.86</c:v>
                </c:pt>
                <c:pt idx="22">
                  <c:v>44.81</c:v>
                </c:pt>
                <c:pt idx="24">
                  <c:v>159.18</c:v>
                </c:pt>
                <c:pt idx="25">
                  <c:v>44.66</c:v>
                </c:pt>
                <c:pt idx="26">
                  <c:v>255.3</c:v>
                </c:pt>
                <c:pt idx="27">
                  <c:v>79.33</c:v>
                </c:pt>
                <c:pt idx="28">
                  <c:v>239.9</c:v>
                </c:pt>
              </c:numCache>
            </c:numRef>
          </c:val>
        </c:ser>
        <c:ser>
          <c:idx val="3"/>
          <c:order val="3"/>
          <c:tx>
            <c:strRef>
              <c:f>'[16]ANNEX I AGE WISE OS'!$E$7:$E$8</c:f>
              <c:strCache>
                <c:ptCount val="1"/>
                <c:pt idx="0">
                  <c:v>2010-11 &gt;3 Months (Apr - Dec)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'[16]ANNEX I AGE WISE OS'!$E$9:$E$37</c:f>
              <c:numCache>
                <c:ptCount val="29"/>
                <c:pt idx="0">
                  <c:v>6.82</c:v>
                </c:pt>
                <c:pt idx="1">
                  <c:v>455.6</c:v>
                </c:pt>
                <c:pt idx="2">
                  <c:v>171.46</c:v>
                </c:pt>
                <c:pt idx="3">
                  <c:v>75.56</c:v>
                </c:pt>
                <c:pt idx="4">
                  <c:v>192.39</c:v>
                </c:pt>
                <c:pt idx="5">
                  <c:v>266.38</c:v>
                </c:pt>
                <c:pt idx="6">
                  <c:v>371.33</c:v>
                </c:pt>
                <c:pt idx="7">
                  <c:v>466</c:v>
                </c:pt>
                <c:pt idx="8">
                  <c:v>178.01</c:v>
                </c:pt>
                <c:pt idx="10">
                  <c:v>51.03</c:v>
                </c:pt>
                <c:pt idx="11">
                  <c:v>132.46</c:v>
                </c:pt>
                <c:pt idx="12">
                  <c:v>167.55</c:v>
                </c:pt>
                <c:pt idx="13">
                  <c:v>359.8</c:v>
                </c:pt>
                <c:pt idx="15">
                  <c:v>27.92</c:v>
                </c:pt>
                <c:pt idx="16">
                  <c:v>57.05</c:v>
                </c:pt>
                <c:pt idx="17">
                  <c:v>525.03</c:v>
                </c:pt>
                <c:pt idx="18">
                  <c:v>17.48</c:v>
                </c:pt>
                <c:pt idx="19">
                  <c:v>27.35</c:v>
                </c:pt>
                <c:pt idx="20">
                  <c:v>185.28</c:v>
                </c:pt>
                <c:pt idx="21">
                  <c:v>90.58</c:v>
                </c:pt>
                <c:pt idx="22">
                  <c:v>23.65</c:v>
                </c:pt>
                <c:pt idx="24">
                  <c:v>231.49</c:v>
                </c:pt>
                <c:pt idx="25">
                  <c:v>42.18</c:v>
                </c:pt>
                <c:pt idx="26">
                  <c:v>388.62</c:v>
                </c:pt>
                <c:pt idx="27">
                  <c:v>50.34</c:v>
                </c:pt>
                <c:pt idx="28">
                  <c:v>63.89</c:v>
                </c:pt>
              </c:numCache>
            </c:numRef>
          </c:val>
        </c:ser>
        <c:axId val="14432438"/>
        <c:axId val="62783079"/>
      </c:barChart>
      <c:catAx>
        <c:axId val="14432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2783079"/>
        <c:crosses val="autoZero"/>
        <c:auto val="1"/>
        <c:lblOffset val="100"/>
        <c:noMultiLvlLbl val="0"/>
      </c:catAx>
      <c:valAx>
        <c:axId val="62783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443243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31-03-2011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'[15]ANNEX I AGE WISE OS'!$B$7:$B$8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'[15]ANNEX I AGE WISE OS'!$B$9:$B$37</c:f>
              <c:numCache>
                <c:ptCount val="29"/>
                <c:pt idx="0">
                  <c:v>202.15</c:v>
                </c:pt>
                <c:pt idx="1">
                  <c:v>4646.39</c:v>
                </c:pt>
                <c:pt idx="2">
                  <c:v>2684.84</c:v>
                </c:pt>
                <c:pt idx="3">
                  <c:v>1312.99</c:v>
                </c:pt>
                <c:pt idx="4">
                  <c:v>1462.12</c:v>
                </c:pt>
                <c:pt idx="5">
                  <c:v>3231.68</c:v>
                </c:pt>
                <c:pt idx="6">
                  <c:v>6536.21</c:v>
                </c:pt>
                <c:pt idx="7">
                  <c:v>1604.47</c:v>
                </c:pt>
                <c:pt idx="8">
                  <c:v>1673.48</c:v>
                </c:pt>
                <c:pt idx="10">
                  <c:v>356.74</c:v>
                </c:pt>
                <c:pt idx="11">
                  <c:v>2023.03</c:v>
                </c:pt>
                <c:pt idx="12">
                  <c:v>1048.89</c:v>
                </c:pt>
                <c:pt idx="13">
                  <c:v>5374.77</c:v>
                </c:pt>
                <c:pt idx="15">
                  <c:v>159.27</c:v>
                </c:pt>
                <c:pt idx="16">
                  <c:v>261.32</c:v>
                </c:pt>
                <c:pt idx="17">
                  <c:v>2239.53</c:v>
                </c:pt>
                <c:pt idx="18">
                  <c:v>674.29</c:v>
                </c:pt>
                <c:pt idx="19">
                  <c:v>231.42</c:v>
                </c:pt>
                <c:pt idx="20">
                  <c:v>3774.81</c:v>
                </c:pt>
                <c:pt idx="21">
                  <c:v>1146.56</c:v>
                </c:pt>
                <c:pt idx="22">
                  <c:v>558.77</c:v>
                </c:pt>
                <c:pt idx="24">
                  <c:v>3265.47</c:v>
                </c:pt>
                <c:pt idx="25">
                  <c:v>441.99</c:v>
                </c:pt>
                <c:pt idx="26">
                  <c:v>3130.15</c:v>
                </c:pt>
                <c:pt idx="27">
                  <c:v>349.46</c:v>
                </c:pt>
                <c:pt idx="28">
                  <c:v>281.12</c:v>
                </c:pt>
              </c:numCache>
            </c:numRef>
          </c:val>
        </c:ser>
        <c:ser>
          <c:idx val="1"/>
          <c:order val="1"/>
          <c:tx>
            <c:strRef>
              <c:f>'[15]ANNEX I AGE WISE OS'!$C$7:$C$8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'[15]ANNEX I AGE WISE OS'!$C$9:$C$37</c:f>
              <c:numCache>
                <c:ptCount val="29"/>
                <c:pt idx="0">
                  <c:v>5.27</c:v>
                </c:pt>
                <c:pt idx="1">
                  <c:v>322.01</c:v>
                </c:pt>
                <c:pt idx="2">
                  <c:v>186.68</c:v>
                </c:pt>
                <c:pt idx="3">
                  <c:v>61.08</c:v>
                </c:pt>
                <c:pt idx="4">
                  <c:v>369.71</c:v>
                </c:pt>
                <c:pt idx="5">
                  <c:v>324.43</c:v>
                </c:pt>
                <c:pt idx="6">
                  <c:v>419.29</c:v>
                </c:pt>
                <c:pt idx="7">
                  <c:v>101.8</c:v>
                </c:pt>
                <c:pt idx="8">
                  <c:v>182.79</c:v>
                </c:pt>
                <c:pt idx="10">
                  <c:v>41.49</c:v>
                </c:pt>
                <c:pt idx="11">
                  <c:v>104.1</c:v>
                </c:pt>
                <c:pt idx="12">
                  <c:v>159.92</c:v>
                </c:pt>
                <c:pt idx="13">
                  <c:v>375.66</c:v>
                </c:pt>
                <c:pt idx="15">
                  <c:v>30.98</c:v>
                </c:pt>
                <c:pt idx="16">
                  <c:v>40.4</c:v>
                </c:pt>
                <c:pt idx="17">
                  <c:v>779.2</c:v>
                </c:pt>
                <c:pt idx="18">
                  <c:v>16.76</c:v>
                </c:pt>
                <c:pt idx="19">
                  <c:v>69.36</c:v>
                </c:pt>
                <c:pt idx="20">
                  <c:v>303.62</c:v>
                </c:pt>
                <c:pt idx="21">
                  <c:v>69.27</c:v>
                </c:pt>
                <c:pt idx="22">
                  <c:v>44.33</c:v>
                </c:pt>
                <c:pt idx="24">
                  <c:v>153.59</c:v>
                </c:pt>
                <c:pt idx="25">
                  <c:v>44</c:v>
                </c:pt>
                <c:pt idx="26">
                  <c:v>241.92</c:v>
                </c:pt>
                <c:pt idx="27">
                  <c:v>77.34</c:v>
                </c:pt>
                <c:pt idx="28">
                  <c:v>237.22</c:v>
                </c:pt>
              </c:numCache>
            </c:numRef>
          </c:val>
        </c:ser>
        <c:ser>
          <c:idx val="2"/>
          <c:order val="2"/>
          <c:tx>
            <c:strRef>
              <c:f>'[15]ANNEX I AGE WISE OS'!$D$7:$D$8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'[15]ANNEX I AGE WISE OS'!$D$9:$D$37</c:f>
              <c:numCache>
                <c:ptCount val="29"/>
                <c:pt idx="0">
                  <c:v>11.37</c:v>
                </c:pt>
                <c:pt idx="1">
                  <c:v>886.12</c:v>
                </c:pt>
                <c:pt idx="2">
                  <c:v>271.45</c:v>
                </c:pt>
                <c:pt idx="3">
                  <c:v>115.78</c:v>
                </c:pt>
                <c:pt idx="4">
                  <c:v>296.66</c:v>
                </c:pt>
                <c:pt idx="5">
                  <c:v>412.38</c:v>
                </c:pt>
                <c:pt idx="6">
                  <c:v>572.55</c:v>
                </c:pt>
                <c:pt idx="7">
                  <c:v>636.49</c:v>
                </c:pt>
                <c:pt idx="8">
                  <c:v>268.7</c:v>
                </c:pt>
                <c:pt idx="10">
                  <c:v>111.27</c:v>
                </c:pt>
                <c:pt idx="11">
                  <c:v>205.83</c:v>
                </c:pt>
                <c:pt idx="12">
                  <c:v>272.27</c:v>
                </c:pt>
                <c:pt idx="13">
                  <c:v>1103.96</c:v>
                </c:pt>
                <c:pt idx="15">
                  <c:v>42.2</c:v>
                </c:pt>
                <c:pt idx="16">
                  <c:v>80.37</c:v>
                </c:pt>
                <c:pt idx="17">
                  <c:v>640.52</c:v>
                </c:pt>
                <c:pt idx="18">
                  <c:v>30.21</c:v>
                </c:pt>
                <c:pt idx="19">
                  <c:v>47.8</c:v>
                </c:pt>
                <c:pt idx="20">
                  <c:v>312.61</c:v>
                </c:pt>
                <c:pt idx="21">
                  <c:v>121.4</c:v>
                </c:pt>
                <c:pt idx="22">
                  <c:v>41.13</c:v>
                </c:pt>
                <c:pt idx="24">
                  <c:v>399.03</c:v>
                </c:pt>
                <c:pt idx="25">
                  <c:v>70.49</c:v>
                </c:pt>
                <c:pt idx="26">
                  <c:v>584.73</c:v>
                </c:pt>
                <c:pt idx="27">
                  <c:v>87.3</c:v>
                </c:pt>
                <c:pt idx="28">
                  <c:v>104.72</c:v>
                </c:pt>
              </c:numCache>
            </c:numRef>
          </c:val>
        </c:ser>
        <c:ser>
          <c:idx val="3"/>
          <c:order val="3"/>
          <c:tx>
            <c:strRef>
              <c:f>'[15]ANNEX I AGE WISE OS'!$E$7:$E$8</c:f>
              <c:strCache>
                <c:ptCount val="1"/>
                <c:pt idx="0">
                  <c:v>2011-12     ( Apr)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'[15]ANNEX I AGE WISE OS'!$E$9:$E$37</c:f>
              <c:numCache>
                <c:ptCount val="29"/>
                <c:pt idx="0">
                  <c:v>8.9</c:v>
                </c:pt>
                <c:pt idx="1">
                  <c:v>598.52</c:v>
                </c:pt>
                <c:pt idx="2">
                  <c:v>188.43</c:v>
                </c:pt>
                <c:pt idx="3">
                  <c:v>80.66</c:v>
                </c:pt>
                <c:pt idx="4">
                  <c:v>218.03</c:v>
                </c:pt>
                <c:pt idx="5">
                  <c:v>304.64</c:v>
                </c:pt>
                <c:pt idx="6">
                  <c:v>426.92</c:v>
                </c:pt>
                <c:pt idx="7">
                  <c:v>511.8</c:v>
                </c:pt>
                <c:pt idx="8">
                  <c:v>200.92</c:v>
                </c:pt>
                <c:pt idx="10">
                  <c:v>57.25</c:v>
                </c:pt>
                <c:pt idx="11">
                  <c:v>143.14</c:v>
                </c:pt>
                <c:pt idx="12">
                  <c:v>181.66</c:v>
                </c:pt>
                <c:pt idx="13">
                  <c:v>483.6</c:v>
                </c:pt>
                <c:pt idx="15">
                  <c:v>30.56</c:v>
                </c:pt>
                <c:pt idx="16">
                  <c:v>63.07</c:v>
                </c:pt>
                <c:pt idx="17">
                  <c:v>548.42</c:v>
                </c:pt>
                <c:pt idx="18">
                  <c:v>18.98</c:v>
                </c:pt>
                <c:pt idx="19">
                  <c:v>30.27</c:v>
                </c:pt>
                <c:pt idx="20">
                  <c:v>200.06</c:v>
                </c:pt>
                <c:pt idx="21">
                  <c:v>93.6</c:v>
                </c:pt>
                <c:pt idx="22">
                  <c:v>27.42</c:v>
                </c:pt>
                <c:pt idx="24">
                  <c:v>275.2</c:v>
                </c:pt>
                <c:pt idx="25">
                  <c:v>45.43</c:v>
                </c:pt>
                <c:pt idx="26">
                  <c:v>411.1</c:v>
                </c:pt>
                <c:pt idx="27">
                  <c:v>58.56</c:v>
                </c:pt>
                <c:pt idx="28">
                  <c:v>70.09</c:v>
                </c:pt>
              </c:numCache>
            </c:numRef>
          </c:val>
        </c:ser>
        <c:axId val="28176800"/>
        <c:axId val="52264609"/>
      </c:barChart>
      <c:catAx>
        <c:axId val="28176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2264609"/>
        <c:crosses val="autoZero"/>
        <c:auto val="1"/>
        <c:lblOffset val="100"/>
        <c:noMultiLvlLbl val="0"/>
      </c:catAx>
      <c:valAx>
        <c:axId val="52264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817680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'[14]ANNEX I AGE WISE OS'!$B$7:$B$8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'[14]ANNEX I AGE WISE OS'!$B$9:$B$37</c:f>
              <c:numCache>
                <c:ptCount val="29"/>
                <c:pt idx="0">
                  <c:v>202.12</c:v>
                </c:pt>
                <c:pt idx="1">
                  <c:v>4638.5</c:v>
                </c:pt>
                <c:pt idx="2">
                  <c:v>2684.69</c:v>
                </c:pt>
                <c:pt idx="3">
                  <c:v>1312.3</c:v>
                </c:pt>
                <c:pt idx="4">
                  <c:v>1458.39</c:v>
                </c:pt>
                <c:pt idx="5">
                  <c:v>3230.64</c:v>
                </c:pt>
                <c:pt idx="6">
                  <c:v>6534.84</c:v>
                </c:pt>
                <c:pt idx="7">
                  <c:v>1604.17</c:v>
                </c:pt>
                <c:pt idx="8">
                  <c:v>1671.31</c:v>
                </c:pt>
                <c:pt idx="10">
                  <c:v>356.57</c:v>
                </c:pt>
                <c:pt idx="11">
                  <c:v>2021.03</c:v>
                </c:pt>
                <c:pt idx="12">
                  <c:v>1046.6</c:v>
                </c:pt>
                <c:pt idx="13">
                  <c:v>5371.55</c:v>
                </c:pt>
                <c:pt idx="15">
                  <c:v>158.23</c:v>
                </c:pt>
                <c:pt idx="16">
                  <c:v>261.08</c:v>
                </c:pt>
                <c:pt idx="17">
                  <c:v>2235.17</c:v>
                </c:pt>
                <c:pt idx="18">
                  <c:v>674</c:v>
                </c:pt>
                <c:pt idx="19">
                  <c:v>230.27</c:v>
                </c:pt>
                <c:pt idx="20">
                  <c:v>3772.75</c:v>
                </c:pt>
                <c:pt idx="21">
                  <c:v>1145.17</c:v>
                </c:pt>
                <c:pt idx="22">
                  <c:v>558.41</c:v>
                </c:pt>
                <c:pt idx="24">
                  <c:v>3263.12</c:v>
                </c:pt>
                <c:pt idx="25">
                  <c:v>441.98</c:v>
                </c:pt>
                <c:pt idx="26">
                  <c:v>3128.07</c:v>
                </c:pt>
                <c:pt idx="27">
                  <c:v>347.84</c:v>
                </c:pt>
                <c:pt idx="28">
                  <c:v>280.12</c:v>
                </c:pt>
              </c:numCache>
            </c:numRef>
          </c:val>
        </c:ser>
        <c:ser>
          <c:idx val="1"/>
          <c:order val="1"/>
          <c:tx>
            <c:strRef>
              <c:f>'[14]ANNEX I AGE WISE OS'!$C$7:$C$8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'[14]ANNEX I AGE WISE OS'!$C$9:$C$37</c:f>
              <c:numCache>
                <c:ptCount val="29"/>
                <c:pt idx="0">
                  <c:v>5.27</c:v>
                </c:pt>
                <c:pt idx="1">
                  <c:v>320.66</c:v>
                </c:pt>
                <c:pt idx="2">
                  <c:v>186.46</c:v>
                </c:pt>
                <c:pt idx="3">
                  <c:v>61.03</c:v>
                </c:pt>
                <c:pt idx="4">
                  <c:v>356.31</c:v>
                </c:pt>
                <c:pt idx="5">
                  <c:v>324.13</c:v>
                </c:pt>
                <c:pt idx="6">
                  <c:v>418.7</c:v>
                </c:pt>
                <c:pt idx="7">
                  <c:v>101.56</c:v>
                </c:pt>
                <c:pt idx="8">
                  <c:v>182.6</c:v>
                </c:pt>
                <c:pt idx="10">
                  <c:v>41.39</c:v>
                </c:pt>
                <c:pt idx="11">
                  <c:v>103.71</c:v>
                </c:pt>
                <c:pt idx="12">
                  <c:v>156.51</c:v>
                </c:pt>
                <c:pt idx="13">
                  <c:v>374.66</c:v>
                </c:pt>
                <c:pt idx="15">
                  <c:v>30.2</c:v>
                </c:pt>
                <c:pt idx="16">
                  <c:v>40.12</c:v>
                </c:pt>
                <c:pt idx="17">
                  <c:v>778.44</c:v>
                </c:pt>
                <c:pt idx="18">
                  <c:v>16.38</c:v>
                </c:pt>
                <c:pt idx="19">
                  <c:v>69.11</c:v>
                </c:pt>
                <c:pt idx="20">
                  <c:v>300.77</c:v>
                </c:pt>
                <c:pt idx="21">
                  <c:v>68.88</c:v>
                </c:pt>
                <c:pt idx="22">
                  <c:v>44.25</c:v>
                </c:pt>
                <c:pt idx="24">
                  <c:v>153.07</c:v>
                </c:pt>
                <c:pt idx="25">
                  <c:v>43.87</c:v>
                </c:pt>
                <c:pt idx="26">
                  <c:v>238.98</c:v>
                </c:pt>
                <c:pt idx="27">
                  <c:v>76.23</c:v>
                </c:pt>
                <c:pt idx="28">
                  <c:v>235.99</c:v>
                </c:pt>
              </c:numCache>
            </c:numRef>
          </c:val>
        </c:ser>
        <c:ser>
          <c:idx val="2"/>
          <c:order val="2"/>
          <c:tx>
            <c:strRef>
              <c:f>'[14]ANNEX I AGE WISE OS'!$D$7:$D$8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'[14]ANNEX I AGE WISE OS'!$D$9:$D$37</c:f>
              <c:numCache>
                <c:ptCount val="29"/>
                <c:pt idx="0">
                  <c:v>11.1</c:v>
                </c:pt>
                <c:pt idx="1">
                  <c:v>844.41</c:v>
                </c:pt>
                <c:pt idx="2">
                  <c:v>252.8</c:v>
                </c:pt>
                <c:pt idx="3">
                  <c:v>108.31</c:v>
                </c:pt>
                <c:pt idx="4">
                  <c:v>279.55</c:v>
                </c:pt>
                <c:pt idx="5">
                  <c:v>391.84</c:v>
                </c:pt>
                <c:pt idx="6">
                  <c:v>544.29</c:v>
                </c:pt>
                <c:pt idx="7">
                  <c:v>576.07</c:v>
                </c:pt>
                <c:pt idx="8">
                  <c:v>263.46</c:v>
                </c:pt>
                <c:pt idx="10">
                  <c:v>100.03</c:v>
                </c:pt>
                <c:pt idx="11">
                  <c:v>181.98</c:v>
                </c:pt>
                <c:pt idx="12">
                  <c:v>230.08</c:v>
                </c:pt>
                <c:pt idx="13">
                  <c:v>940.25</c:v>
                </c:pt>
                <c:pt idx="15">
                  <c:v>38.35</c:v>
                </c:pt>
                <c:pt idx="16">
                  <c:v>72.36</c:v>
                </c:pt>
                <c:pt idx="17">
                  <c:v>604.99</c:v>
                </c:pt>
                <c:pt idx="18">
                  <c:v>26.44</c:v>
                </c:pt>
                <c:pt idx="19">
                  <c:v>41.68</c:v>
                </c:pt>
                <c:pt idx="20">
                  <c:v>288.76</c:v>
                </c:pt>
                <c:pt idx="21">
                  <c:v>111.26</c:v>
                </c:pt>
                <c:pt idx="22">
                  <c:v>35.9</c:v>
                </c:pt>
                <c:pt idx="24">
                  <c:v>362.93</c:v>
                </c:pt>
                <c:pt idx="25">
                  <c:v>63.46</c:v>
                </c:pt>
                <c:pt idx="26">
                  <c:v>521.66</c:v>
                </c:pt>
                <c:pt idx="27">
                  <c:v>75.36</c:v>
                </c:pt>
                <c:pt idx="28">
                  <c:v>94.26</c:v>
                </c:pt>
              </c:numCache>
            </c:numRef>
          </c:val>
        </c:ser>
        <c:ser>
          <c:idx val="3"/>
          <c:order val="3"/>
          <c:tx>
            <c:strRef>
              <c:f>'[14]ANNEX I AGE WISE OS'!$E$7:$E$8</c:f>
              <c:strCache>
                <c:ptCount val="1"/>
                <c:pt idx="0">
                  <c:v>2011-12     ( Apr to May)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'[14]ANNEX I AGE WISE OS'!$E$9:$E$37</c:f>
              <c:numCache>
                <c:ptCount val="29"/>
                <c:pt idx="0">
                  <c:v>5.59</c:v>
                </c:pt>
                <c:pt idx="1">
                  <c:v>704.63</c:v>
                </c:pt>
                <c:pt idx="2">
                  <c:v>183.84</c:v>
                </c:pt>
                <c:pt idx="3">
                  <c:v>91.62</c:v>
                </c:pt>
                <c:pt idx="4">
                  <c:v>229.23</c:v>
                </c:pt>
                <c:pt idx="5">
                  <c:v>308</c:v>
                </c:pt>
                <c:pt idx="6">
                  <c:v>291.55</c:v>
                </c:pt>
                <c:pt idx="7">
                  <c:v>202.35</c:v>
                </c:pt>
                <c:pt idx="8">
                  <c:v>114.72</c:v>
                </c:pt>
                <c:pt idx="10">
                  <c:v>176.26</c:v>
                </c:pt>
                <c:pt idx="11">
                  <c:v>225.7</c:v>
                </c:pt>
                <c:pt idx="12">
                  <c:v>510.93</c:v>
                </c:pt>
                <c:pt idx="13">
                  <c:v>1275.69</c:v>
                </c:pt>
                <c:pt idx="15">
                  <c:v>62.71</c:v>
                </c:pt>
                <c:pt idx="16">
                  <c:v>38.36</c:v>
                </c:pt>
                <c:pt idx="17">
                  <c:v>893.66</c:v>
                </c:pt>
                <c:pt idx="18">
                  <c:v>29.73</c:v>
                </c:pt>
                <c:pt idx="19">
                  <c:v>263.51</c:v>
                </c:pt>
                <c:pt idx="20">
                  <c:v>82.89</c:v>
                </c:pt>
                <c:pt idx="21">
                  <c:v>210.88</c:v>
                </c:pt>
                <c:pt idx="22">
                  <c:v>103.24</c:v>
                </c:pt>
                <c:pt idx="24">
                  <c:v>281.27</c:v>
                </c:pt>
                <c:pt idx="25">
                  <c:v>61.74</c:v>
                </c:pt>
                <c:pt idx="26">
                  <c:v>420.89</c:v>
                </c:pt>
                <c:pt idx="27">
                  <c:v>78.75</c:v>
                </c:pt>
                <c:pt idx="28">
                  <c:v>127.2</c:v>
                </c:pt>
              </c:numCache>
            </c:numRef>
          </c:val>
        </c:ser>
        <c:axId val="619434"/>
        <c:axId val="5574907"/>
      </c:barChart>
      <c:catAx>
        <c:axId val="619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574907"/>
        <c:crosses val="autoZero"/>
        <c:auto val="1"/>
        <c:lblOffset val="100"/>
        <c:noMultiLvlLbl val="0"/>
      </c:catAx>
      <c:valAx>
        <c:axId val="5574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1943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'[13]ANNEX I AGE WISE OS'!$B$7:$B$8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OS'!$B$9:$B$37</c:f>
              <c:numCache>
                <c:ptCount val="29"/>
                <c:pt idx="0">
                  <c:v>202.11</c:v>
                </c:pt>
                <c:pt idx="1">
                  <c:v>4630.69</c:v>
                </c:pt>
                <c:pt idx="2">
                  <c:v>2681.39</c:v>
                </c:pt>
                <c:pt idx="3">
                  <c:v>1311.97</c:v>
                </c:pt>
                <c:pt idx="4">
                  <c:v>1456.9</c:v>
                </c:pt>
                <c:pt idx="5">
                  <c:v>3229.24</c:v>
                </c:pt>
                <c:pt idx="6">
                  <c:v>6532.9</c:v>
                </c:pt>
                <c:pt idx="7">
                  <c:v>1602.92</c:v>
                </c:pt>
                <c:pt idx="8">
                  <c:v>1670.85</c:v>
                </c:pt>
                <c:pt idx="10">
                  <c:v>356.25</c:v>
                </c:pt>
                <c:pt idx="11">
                  <c:v>2014.14</c:v>
                </c:pt>
                <c:pt idx="12">
                  <c:v>1033.83</c:v>
                </c:pt>
                <c:pt idx="13">
                  <c:v>5367.59</c:v>
                </c:pt>
                <c:pt idx="15">
                  <c:v>157.77</c:v>
                </c:pt>
                <c:pt idx="16">
                  <c:v>260.84</c:v>
                </c:pt>
                <c:pt idx="17">
                  <c:v>2234.39</c:v>
                </c:pt>
                <c:pt idx="18">
                  <c:v>675.19</c:v>
                </c:pt>
                <c:pt idx="19">
                  <c:v>228.9</c:v>
                </c:pt>
                <c:pt idx="20">
                  <c:v>3771.03</c:v>
                </c:pt>
                <c:pt idx="21">
                  <c:v>1142.51</c:v>
                </c:pt>
                <c:pt idx="22">
                  <c:v>557.51</c:v>
                </c:pt>
                <c:pt idx="24">
                  <c:v>3237.4</c:v>
                </c:pt>
                <c:pt idx="25">
                  <c:v>441.98</c:v>
                </c:pt>
                <c:pt idx="26">
                  <c:v>3125.97</c:v>
                </c:pt>
                <c:pt idx="27">
                  <c:v>344.09</c:v>
                </c:pt>
                <c:pt idx="28">
                  <c:v>279.15</c:v>
                </c:pt>
              </c:numCache>
            </c:numRef>
          </c:val>
        </c:ser>
        <c:ser>
          <c:idx val="1"/>
          <c:order val="1"/>
          <c:tx>
            <c:strRef>
              <c:f>'[13]ANNEX I AGE WISE OS'!$C$7:$C$8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OS'!$C$9:$C$37</c:f>
              <c:numCache>
                <c:ptCount val="29"/>
                <c:pt idx="0">
                  <c:v>5.27</c:v>
                </c:pt>
                <c:pt idx="1">
                  <c:v>319.38</c:v>
                </c:pt>
                <c:pt idx="2">
                  <c:v>186.16</c:v>
                </c:pt>
                <c:pt idx="3">
                  <c:v>60.82</c:v>
                </c:pt>
                <c:pt idx="4">
                  <c:v>350.92</c:v>
                </c:pt>
                <c:pt idx="5">
                  <c:v>323.82</c:v>
                </c:pt>
                <c:pt idx="6">
                  <c:v>418.28</c:v>
                </c:pt>
                <c:pt idx="7">
                  <c:v>101.48</c:v>
                </c:pt>
                <c:pt idx="8">
                  <c:v>182.47</c:v>
                </c:pt>
                <c:pt idx="10">
                  <c:v>41.09</c:v>
                </c:pt>
                <c:pt idx="11">
                  <c:v>96.76</c:v>
                </c:pt>
                <c:pt idx="12">
                  <c:v>153.83</c:v>
                </c:pt>
                <c:pt idx="13">
                  <c:v>373.61</c:v>
                </c:pt>
                <c:pt idx="15">
                  <c:v>29.81</c:v>
                </c:pt>
                <c:pt idx="16">
                  <c:v>39.92</c:v>
                </c:pt>
                <c:pt idx="17">
                  <c:v>777.71</c:v>
                </c:pt>
                <c:pt idx="18">
                  <c:v>16.29</c:v>
                </c:pt>
                <c:pt idx="19">
                  <c:v>68.54</c:v>
                </c:pt>
                <c:pt idx="20">
                  <c:v>298.77</c:v>
                </c:pt>
                <c:pt idx="21">
                  <c:v>68.64</c:v>
                </c:pt>
                <c:pt idx="22">
                  <c:v>43.94</c:v>
                </c:pt>
                <c:pt idx="24">
                  <c:v>151.63</c:v>
                </c:pt>
                <c:pt idx="25">
                  <c:v>43.82</c:v>
                </c:pt>
                <c:pt idx="26">
                  <c:v>228.18</c:v>
                </c:pt>
                <c:pt idx="27">
                  <c:v>74.9</c:v>
                </c:pt>
                <c:pt idx="28">
                  <c:v>235.83</c:v>
                </c:pt>
              </c:numCache>
            </c:numRef>
          </c:val>
        </c:ser>
        <c:ser>
          <c:idx val="2"/>
          <c:order val="2"/>
          <c:tx>
            <c:strRef>
              <c:f>'[13]ANNEX I AGE WISE OS'!$D$7:$D$8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OS'!$D$9:$D$37</c:f>
              <c:numCache>
                <c:ptCount val="29"/>
                <c:pt idx="0">
                  <c:v>10.89</c:v>
                </c:pt>
                <c:pt idx="1">
                  <c:v>830.21</c:v>
                </c:pt>
                <c:pt idx="2">
                  <c:v>245.36</c:v>
                </c:pt>
                <c:pt idx="3">
                  <c:v>103.43</c:v>
                </c:pt>
                <c:pt idx="4">
                  <c:v>272.45</c:v>
                </c:pt>
                <c:pt idx="5">
                  <c:v>385.73</c:v>
                </c:pt>
                <c:pt idx="6">
                  <c:v>536.61</c:v>
                </c:pt>
                <c:pt idx="7">
                  <c:v>497.73</c:v>
                </c:pt>
                <c:pt idx="8">
                  <c:v>247.84</c:v>
                </c:pt>
                <c:pt idx="10">
                  <c:v>94.56</c:v>
                </c:pt>
                <c:pt idx="11">
                  <c:v>175.01</c:v>
                </c:pt>
                <c:pt idx="12">
                  <c:v>209.22</c:v>
                </c:pt>
                <c:pt idx="13">
                  <c:v>830.72</c:v>
                </c:pt>
                <c:pt idx="15">
                  <c:v>36.13</c:v>
                </c:pt>
                <c:pt idx="16">
                  <c:v>69.46</c:v>
                </c:pt>
                <c:pt idx="17">
                  <c:v>594.56</c:v>
                </c:pt>
                <c:pt idx="18">
                  <c:v>24.97</c:v>
                </c:pt>
                <c:pt idx="19">
                  <c:v>39.68</c:v>
                </c:pt>
                <c:pt idx="20">
                  <c:v>280.52</c:v>
                </c:pt>
                <c:pt idx="21">
                  <c:v>106.86</c:v>
                </c:pt>
                <c:pt idx="22">
                  <c:v>33.15</c:v>
                </c:pt>
                <c:pt idx="24">
                  <c:v>328.38</c:v>
                </c:pt>
                <c:pt idx="25">
                  <c:v>54.93</c:v>
                </c:pt>
                <c:pt idx="26">
                  <c:v>441.43</c:v>
                </c:pt>
                <c:pt idx="27">
                  <c:v>67.29</c:v>
                </c:pt>
                <c:pt idx="28">
                  <c:v>91.01</c:v>
                </c:pt>
              </c:numCache>
            </c:numRef>
          </c:val>
        </c:ser>
        <c:ser>
          <c:idx val="3"/>
          <c:order val="3"/>
          <c:tx>
            <c:strRef>
              <c:f>'[13]ANNEX I AGE WISE OS'!$E$7:$E$8</c:f>
              <c:strCache>
                <c:ptCount val="1"/>
                <c:pt idx="0">
                  <c:v>2011-12     ( Apr to Jun)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OS'!$E$9:$E$37</c:f>
              <c:numCache>
                <c:ptCount val="29"/>
                <c:pt idx="0">
                  <c:v>8.1</c:v>
                </c:pt>
                <c:pt idx="1">
                  <c:v>729.23</c:v>
                </c:pt>
                <c:pt idx="2">
                  <c:v>253.41</c:v>
                </c:pt>
                <c:pt idx="3">
                  <c:v>105.77</c:v>
                </c:pt>
                <c:pt idx="4">
                  <c:v>256.63</c:v>
                </c:pt>
                <c:pt idx="5">
                  <c:v>348.26</c:v>
                </c:pt>
                <c:pt idx="6">
                  <c:v>384.37</c:v>
                </c:pt>
                <c:pt idx="7">
                  <c:v>266.7</c:v>
                </c:pt>
                <c:pt idx="8">
                  <c:v>140.26</c:v>
                </c:pt>
                <c:pt idx="10">
                  <c:v>208.71</c:v>
                </c:pt>
                <c:pt idx="11">
                  <c:v>243.41</c:v>
                </c:pt>
                <c:pt idx="12">
                  <c:v>571.57</c:v>
                </c:pt>
                <c:pt idx="13">
                  <c:v>1476.86</c:v>
                </c:pt>
                <c:pt idx="15">
                  <c:v>71.43</c:v>
                </c:pt>
                <c:pt idx="16">
                  <c:v>59.37</c:v>
                </c:pt>
                <c:pt idx="17">
                  <c:v>981.58</c:v>
                </c:pt>
                <c:pt idx="18">
                  <c:v>52.64</c:v>
                </c:pt>
                <c:pt idx="19">
                  <c:v>290.75</c:v>
                </c:pt>
                <c:pt idx="20">
                  <c:v>120.52</c:v>
                </c:pt>
                <c:pt idx="21">
                  <c:v>216.11</c:v>
                </c:pt>
                <c:pt idx="22">
                  <c:v>116.23</c:v>
                </c:pt>
                <c:pt idx="24">
                  <c:v>364.82</c:v>
                </c:pt>
                <c:pt idx="25">
                  <c:v>92.05</c:v>
                </c:pt>
                <c:pt idx="26">
                  <c:v>518.05</c:v>
                </c:pt>
                <c:pt idx="27">
                  <c:v>103.93</c:v>
                </c:pt>
                <c:pt idx="28">
                  <c:v>148.54</c:v>
                </c:pt>
              </c:numCache>
            </c:numRef>
          </c:val>
        </c:ser>
        <c:axId val="50174164"/>
        <c:axId val="48914293"/>
      </c:barChart>
      <c:catAx>
        <c:axId val="50174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8914293"/>
        <c:crosses val="autoZero"/>
        <c:auto val="1"/>
        <c:lblOffset val="100"/>
        <c:noMultiLvlLbl val="0"/>
      </c:catAx>
      <c:valAx>
        <c:axId val="489142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017416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'[13]ANNEX I AGE WISE OS'!$B$7:$B$8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OS'!$B$9:$B$37</c:f>
              <c:numCache>
                <c:ptCount val="29"/>
                <c:pt idx="0">
                  <c:v>202.11</c:v>
                </c:pt>
                <c:pt idx="1">
                  <c:v>4630.69</c:v>
                </c:pt>
                <c:pt idx="2">
                  <c:v>2681.39</c:v>
                </c:pt>
                <c:pt idx="3">
                  <c:v>1311.97</c:v>
                </c:pt>
                <c:pt idx="4">
                  <c:v>1456.9</c:v>
                </c:pt>
                <c:pt idx="5">
                  <c:v>3229.24</c:v>
                </c:pt>
                <c:pt idx="6">
                  <c:v>6532.9</c:v>
                </c:pt>
                <c:pt idx="7">
                  <c:v>1602.92</c:v>
                </c:pt>
                <c:pt idx="8">
                  <c:v>1670.85</c:v>
                </c:pt>
                <c:pt idx="10">
                  <c:v>356.25</c:v>
                </c:pt>
                <c:pt idx="11">
                  <c:v>2014.14</c:v>
                </c:pt>
                <c:pt idx="12">
                  <c:v>1033.83</c:v>
                </c:pt>
                <c:pt idx="13">
                  <c:v>5367.59</c:v>
                </c:pt>
                <c:pt idx="15">
                  <c:v>157.77</c:v>
                </c:pt>
                <c:pt idx="16">
                  <c:v>260.84</c:v>
                </c:pt>
                <c:pt idx="17">
                  <c:v>2234.39</c:v>
                </c:pt>
                <c:pt idx="18">
                  <c:v>675.19</c:v>
                </c:pt>
                <c:pt idx="19">
                  <c:v>228.9</c:v>
                </c:pt>
                <c:pt idx="20">
                  <c:v>3771.03</c:v>
                </c:pt>
                <c:pt idx="21">
                  <c:v>1142.51</c:v>
                </c:pt>
                <c:pt idx="22">
                  <c:v>557.51</c:v>
                </c:pt>
                <c:pt idx="24">
                  <c:v>3237.4</c:v>
                </c:pt>
                <c:pt idx="25">
                  <c:v>441.98</c:v>
                </c:pt>
                <c:pt idx="26">
                  <c:v>3125.97</c:v>
                </c:pt>
                <c:pt idx="27">
                  <c:v>344.09</c:v>
                </c:pt>
                <c:pt idx="28">
                  <c:v>279.15</c:v>
                </c:pt>
              </c:numCache>
            </c:numRef>
          </c:val>
        </c:ser>
        <c:ser>
          <c:idx val="1"/>
          <c:order val="1"/>
          <c:tx>
            <c:strRef>
              <c:f>'[13]ANNEX I AGE WISE OS'!$C$7:$C$8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OS'!$C$9:$C$37</c:f>
              <c:numCache>
                <c:ptCount val="29"/>
                <c:pt idx="0">
                  <c:v>5.27</c:v>
                </c:pt>
                <c:pt idx="1">
                  <c:v>319.38</c:v>
                </c:pt>
                <c:pt idx="2">
                  <c:v>186.16</c:v>
                </c:pt>
                <c:pt idx="3">
                  <c:v>60.82</c:v>
                </c:pt>
                <c:pt idx="4">
                  <c:v>350.92</c:v>
                </c:pt>
                <c:pt idx="5">
                  <c:v>323.82</c:v>
                </c:pt>
                <c:pt idx="6">
                  <c:v>418.28</c:v>
                </c:pt>
                <c:pt idx="7">
                  <c:v>101.48</c:v>
                </c:pt>
                <c:pt idx="8">
                  <c:v>182.47</c:v>
                </c:pt>
                <c:pt idx="10">
                  <c:v>41.09</c:v>
                </c:pt>
                <c:pt idx="11">
                  <c:v>96.76</c:v>
                </c:pt>
                <c:pt idx="12">
                  <c:v>153.83</c:v>
                </c:pt>
                <c:pt idx="13">
                  <c:v>373.61</c:v>
                </c:pt>
                <c:pt idx="15">
                  <c:v>29.81</c:v>
                </c:pt>
                <c:pt idx="16">
                  <c:v>39.92</c:v>
                </c:pt>
                <c:pt idx="17">
                  <c:v>777.71</c:v>
                </c:pt>
                <c:pt idx="18">
                  <c:v>16.29</c:v>
                </c:pt>
                <c:pt idx="19">
                  <c:v>68.54</c:v>
                </c:pt>
                <c:pt idx="20">
                  <c:v>298.77</c:v>
                </c:pt>
                <c:pt idx="21">
                  <c:v>68.64</c:v>
                </c:pt>
                <c:pt idx="22">
                  <c:v>43.94</c:v>
                </c:pt>
                <c:pt idx="24">
                  <c:v>151.63</c:v>
                </c:pt>
                <c:pt idx="25">
                  <c:v>43.82</c:v>
                </c:pt>
                <c:pt idx="26">
                  <c:v>228.18</c:v>
                </c:pt>
                <c:pt idx="27">
                  <c:v>74.9</c:v>
                </c:pt>
                <c:pt idx="28">
                  <c:v>235.83</c:v>
                </c:pt>
              </c:numCache>
            </c:numRef>
          </c:val>
        </c:ser>
        <c:ser>
          <c:idx val="2"/>
          <c:order val="2"/>
          <c:tx>
            <c:strRef>
              <c:f>'[13]ANNEX I AGE WISE OS'!$D$7:$D$8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OS'!$D$9:$D$37</c:f>
              <c:numCache>
                <c:ptCount val="29"/>
                <c:pt idx="0">
                  <c:v>10.89</c:v>
                </c:pt>
                <c:pt idx="1">
                  <c:v>830.21</c:v>
                </c:pt>
                <c:pt idx="2">
                  <c:v>245.36</c:v>
                </c:pt>
                <c:pt idx="3">
                  <c:v>103.43</c:v>
                </c:pt>
                <c:pt idx="4">
                  <c:v>272.45</c:v>
                </c:pt>
                <c:pt idx="5">
                  <c:v>385.73</c:v>
                </c:pt>
                <c:pt idx="6">
                  <c:v>536.61</c:v>
                </c:pt>
                <c:pt idx="7">
                  <c:v>497.73</c:v>
                </c:pt>
                <c:pt idx="8">
                  <c:v>247.84</c:v>
                </c:pt>
                <c:pt idx="10">
                  <c:v>94.56</c:v>
                </c:pt>
                <c:pt idx="11">
                  <c:v>175.01</c:v>
                </c:pt>
                <c:pt idx="12">
                  <c:v>209.22</c:v>
                </c:pt>
                <c:pt idx="13">
                  <c:v>830.72</c:v>
                </c:pt>
                <c:pt idx="15">
                  <c:v>36.13</c:v>
                </c:pt>
                <c:pt idx="16">
                  <c:v>69.46</c:v>
                </c:pt>
                <c:pt idx="17">
                  <c:v>594.56</c:v>
                </c:pt>
                <c:pt idx="18">
                  <c:v>24.97</c:v>
                </c:pt>
                <c:pt idx="19">
                  <c:v>39.68</c:v>
                </c:pt>
                <c:pt idx="20">
                  <c:v>280.52</c:v>
                </c:pt>
                <c:pt idx="21">
                  <c:v>106.86</c:v>
                </c:pt>
                <c:pt idx="22">
                  <c:v>33.15</c:v>
                </c:pt>
                <c:pt idx="24">
                  <c:v>328.38</c:v>
                </c:pt>
                <c:pt idx="25">
                  <c:v>54.93</c:v>
                </c:pt>
                <c:pt idx="26">
                  <c:v>441.43</c:v>
                </c:pt>
                <c:pt idx="27">
                  <c:v>67.29</c:v>
                </c:pt>
                <c:pt idx="28">
                  <c:v>91.01</c:v>
                </c:pt>
              </c:numCache>
            </c:numRef>
          </c:val>
        </c:ser>
        <c:ser>
          <c:idx val="3"/>
          <c:order val="3"/>
          <c:tx>
            <c:strRef>
              <c:f>'[13]ANNEX I AGE WISE OS'!$E$7:$E$8</c:f>
              <c:strCache>
                <c:ptCount val="1"/>
                <c:pt idx="0">
                  <c:v>2011-12     ( Apr to Jun)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OS'!$E$9:$E$37</c:f>
              <c:numCache>
                <c:ptCount val="29"/>
                <c:pt idx="0">
                  <c:v>8.1</c:v>
                </c:pt>
                <c:pt idx="1">
                  <c:v>729.23</c:v>
                </c:pt>
                <c:pt idx="2">
                  <c:v>253.41</c:v>
                </c:pt>
                <c:pt idx="3">
                  <c:v>105.77</c:v>
                </c:pt>
                <c:pt idx="4">
                  <c:v>256.63</c:v>
                </c:pt>
                <c:pt idx="5">
                  <c:v>348.26</c:v>
                </c:pt>
                <c:pt idx="6">
                  <c:v>384.37</c:v>
                </c:pt>
                <c:pt idx="7">
                  <c:v>266.7</c:v>
                </c:pt>
                <c:pt idx="8">
                  <c:v>140.26</c:v>
                </c:pt>
                <c:pt idx="10">
                  <c:v>208.71</c:v>
                </c:pt>
                <c:pt idx="11">
                  <c:v>243.41</c:v>
                </c:pt>
                <c:pt idx="12">
                  <c:v>571.57</c:v>
                </c:pt>
                <c:pt idx="13">
                  <c:v>1476.86</c:v>
                </c:pt>
                <c:pt idx="15">
                  <c:v>71.43</c:v>
                </c:pt>
                <c:pt idx="16">
                  <c:v>59.37</c:v>
                </c:pt>
                <c:pt idx="17">
                  <c:v>981.58</c:v>
                </c:pt>
                <c:pt idx="18">
                  <c:v>52.64</c:v>
                </c:pt>
                <c:pt idx="19">
                  <c:v>290.75</c:v>
                </c:pt>
                <c:pt idx="20">
                  <c:v>120.52</c:v>
                </c:pt>
                <c:pt idx="21">
                  <c:v>216.11</c:v>
                </c:pt>
                <c:pt idx="22">
                  <c:v>116.23</c:v>
                </c:pt>
                <c:pt idx="24">
                  <c:v>364.82</c:v>
                </c:pt>
                <c:pt idx="25">
                  <c:v>92.05</c:v>
                </c:pt>
                <c:pt idx="26">
                  <c:v>518.05</c:v>
                </c:pt>
                <c:pt idx="27">
                  <c:v>103.93</c:v>
                </c:pt>
                <c:pt idx="28">
                  <c:v>148.54</c:v>
                </c:pt>
              </c:numCache>
            </c:numRef>
          </c:val>
        </c:ser>
        <c:axId val="37575454"/>
        <c:axId val="2634767"/>
      </c:barChart>
      <c:catAx>
        <c:axId val="37575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634767"/>
        <c:crosses val="autoZero"/>
        <c:auto val="1"/>
        <c:lblOffset val="100"/>
        <c:noMultiLvlLbl val="0"/>
      </c:catAx>
      <c:valAx>
        <c:axId val="2634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757545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'[12]ANNEX I AGE WISE OS'!$C$7:$C$8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'[12]ANNEX I AGE WISE OS'!$C$9:$C$37</c:f>
              <c:numCache>
                <c:ptCount val="29"/>
                <c:pt idx="0">
                  <c:v>202.11</c:v>
                </c:pt>
                <c:pt idx="1">
                  <c:v>4615.59</c:v>
                </c:pt>
                <c:pt idx="2">
                  <c:v>2678.19</c:v>
                </c:pt>
                <c:pt idx="3">
                  <c:v>1311.14</c:v>
                </c:pt>
                <c:pt idx="4">
                  <c:v>1455.43</c:v>
                </c:pt>
                <c:pt idx="5">
                  <c:v>3228.35</c:v>
                </c:pt>
                <c:pt idx="6">
                  <c:v>6531.7</c:v>
                </c:pt>
                <c:pt idx="7">
                  <c:v>1602.52</c:v>
                </c:pt>
                <c:pt idx="8">
                  <c:v>1666.82</c:v>
                </c:pt>
                <c:pt idx="10">
                  <c:v>355.94</c:v>
                </c:pt>
                <c:pt idx="11">
                  <c:v>2010.25</c:v>
                </c:pt>
                <c:pt idx="12">
                  <c:v>1032.31</c:v>
                </c:pt>
                <c:pt idx="13">
                  <c:v>5352.74</c:v>
                </c:pt>
                <c:pt idx="15">
                  <c:v>151.54</c:v>
                </c:pt>
                <c:pt idx="16">
                  <c:v>260.47</c:v>
                </c:pt>
                <c:pt idx="17">
                  <c:v>2233.86</c:v>
                </c:pt>
                <c:pt idx="18">
                  <c:v>671.35</c:v>
                </c:pt>
                <c:pt idx="19">
                  <c:v>225.03</c:v>
                </c:pt>
                <c:pt idx="20">
                  <c:v>3758.56</c:v>
                </c:pt>
                <c:pt idx="21">
                  <c:v>1140.66</c:v>
                </c:pt>
                <c:pt idx="22">
                  <c:v>556.84</c:v>
                </c:pt>
                <c:pt idx="24">
                  <c:v>3234.18</c:v>
                </c:pt>
                <c:pt idx="25">
                  <c:v>441.96</c:v>
                </c:pt>
                <c:pt idx="26">
                  <c:v>3117.35</c:v>
                </c:pt>
                <c:pt idx="27">
                  <c:v>340.93</c:v>
                </c:pt>
                <c:pt idx="28">
                  <c:v>277.76</c:v>
                </c:pt>
              </c:numCache>
            </c:numRef>
          </c:val>
        </c:ser>
        <c:ser>
          <c:idx val="1"/>
          <c:order val="1"/>
          <c:tx>
            <c:strRef>
              <c:f>'[12]ANNEX I AGE WISE OS'!$D$7:$D$8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'[12]ANNEX I AGE WISE OS'!$D$9:$D$37</c:f>
              <c:numCache>
                <c:ptCount val="29"/>
                <c:pt idx="0">
                  <c:v>5.27</c:v>
                </c:pt>
                <c:pt idx="1">
                  <c:v>312.82</c:v>
                </c:pt>
                <c:pt idx="2">
                  <c:v>185.84</c:v>
                </c:pt>
                <c:pt idx="3">
                  <c:v>60.67</c:v>
                </c:pt>
                <c:pt idx="4">
                  <c:v>344.41</c:v>
                </c:pt>
                <c:pt idx="5">
                  <c:v>323.52</c:v>
                </c:pt>
                <c:pt idx="6">
                  <c:v>417.94</c:v>
                </c:pt>
                <c:pt idx="7">
                  <c:v>101.04</c:v>
                </c:pt>
                <c:pt idx="8">
                  <c:v>182.09</c:v>
                </c:pt>
                <c:pt idx="10">
                  <c:v>41.09</c:v>
                </c:pt>
                <c:pt idx="11">
                  <c:v>101.85</c:v>
                </c:pt>
                <c:pt idx="12">
                  <c:v>151.72</c:v>
                </c:pt>
                <c:pt idx="13">
                  <c:v>371.5</c:v>
                </c:pt>
                <c:pt idx="15">
                  <c:v>28.89</c:v>
                </c:pt>
                <c:pt idx="16">
                  <c:v>39.31</c:v>
                </c:pt>
                <c:pt idx="17">
                  <c:v>776.99</c:v>
                </c:pt>
                <c:pt idx="18">
                  <c:v>16.05</c:v>
                </c:pt>
                <c:pt idx="19">
                  <c:v>68.28</c:v>
                </c:pt>
                <c:pt idx="20">
                  <c:v>298.05</c:v>
                </c:pt>
                <c:pt idx="21">
                  <c:v>67.21</c:v>
                </c:pt>
                <c:pt idx="22">
                  <c:v>43.76</c:v>
                </c:pt>
                <c:pt idx="24">
                  <c:v>150.99</c:v>
                </c:pt>
                <c:pt idx="25">
                  <c:v>43.76</c:v>
                </c:pt>
                <c:pt idx="26">
                  <c:v>220.25</c:v>
                </c:pt>
                <c:pt idx="27">
                  <c:v>74.03</c:v>
                </c:pt>
                <c:pt idx="28">
                  <c:v>235.35</c:v>
                </c:pt>
              </c:numCache>
            </c:numRef>
          </c:val>
        </c:ser>
        <c:ser>
          <c:idx val="2"/>
          <c:order val="2"/>
          <c:tx>
            <c:strRef>
              <c:f>'[12]ANNEX I AGE WISE OS'!$E$7:$E$8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'[12]ANNEX I AGE WISE OS'!$E$9:$E$37</c:f>
              <c:numCache>
                <c:ptCount val="29"/>
                <c:pt idx="0">
                  <c:v>10.88</c:v>
                </c:pt>
                <c:pt idx="1">
                  <c:v>819.26</c:v>
                </c:pt>
                <c:pt idx="2">
                  <c:v>244.41</c:v>
                </c:pt>
                <c:pt idx="3">
                  <c:v>102.06</c:v>
                </c:pt>
                <c:pt idx="4">
                  <c:v>263.25</c:v>
                </c:pt>
                <c:pt idx="5">
                  <c:v>383.6</c:v>
                </c:pt>
                <c:pt idx="6">
                  <c:v>532.16</c:v>
                </c:pt>
                <c:pt idx="7">
                  <c:v>455.27</c:v>
                </c:pt>
                <c:pt idx="8">
                  <c:v>246.27</c:v>
                </c:pt>
                <c:pt idx="10">
                  <c:v>91.12</c:v>
                </c:pt>
                <c:pt idx="11">
                  <c:v>165.02</c:v>
                </c:pt>
                <c:pt idx="12">
                  <c:v>198.72</c:v>
                </c:pt>
                <c:pt idx="13">
                  <c:v>788.93</c:v>
                </c:pt>
                <c:pt idx="15">
                  <c:v>35.2</c:v>
                </c:pt>
                <c:pt idx="16">
                  <c:v>67.36</c:v>
                </c:pt>
                <c:pt idx="17">
                  <c:v>589.69</c:v>
                </c:pt>
                <c:pt idx="18">
                  <c:v>23.79</c:v>
                </c:pt>
                <c:pt idx="19">
                  <c:v>37.96</c:v>
                </c:pt>
                <c:pt idx="20">
                  <c:v>262.98</c:v>
                </c:pt>
                <c:pt idx="21">
                  <c:v>104.67</c:v>
                </c:pt>
                <c:pt idx="22">
                  <c:v>31.74</c:v>
                </c:pt>
                <c:pt idx="24">
                  <c:v>290.71</c:v>
                </c:pt>
                <c:pt idx="25">
                  <c:v>51.57</c:v>
                </c:pt>
                <c:pt idx="26">
                  <c:v>384.42</c:v>
                </c:pt>
                <c:pt idx="27">
                  <c:v>60.79</c:v>
                </c:pt>
                <c:pt idx="28">
                  <c:v>87.32</c:v>
                </c:pt>
              </c:numCache>
            </c:numRef>
          </c:val>
        </c:ser>
        <c:ser>
          <c:idx val="3"/>
          <c:order val="3"/>
          <c:tx>
            <c:strRef>
              <c:f>'[12]ANNEX I AGE WISE OS'!$F$7:$F$8</c:f>
              <c:strCache>
                <c:ptCount val="1"/>
                <c:pt idx="0">
                  <c:v>2011-12     ( Apr to Jul)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'[12]ANNEX I AGE WISE OS'!$F$9:$F$37</c:f>
              <c:numCache>
                <c:ptCount val="29"/>
                <c:pt idx="0">
                  <c:v>8.99</c:v>
                </c:pt>
                <c:pt idx="1">
                  <c:v>779.31</c:v>
                </c:pt>
                <c:pt idx="2">
                  <c:v>313.98</c:v>
                </c:pt>
                <c:pt idx="3">
                  <c:v>137.71</c:v>
                </c:pt>
                <c:pt idx="4">
                  <c:v>277.73</c:v>
                </c:pt>
                <c:pt idx="5">
                  <c:v>367.01</c:v>
                </c:pt>
                <c:pt idx="6">
                  <c:v>405.42</c:v>
                </c:pt>
                <c:pt idx="7">
                  <c:v>343.9</c:v>
                </c:pt>
                <c:pt idx="8">
                  <c:v>147.54</c:v>
                </c:pt>
                <c:pt idx="10">
                  <c:v>231.09</c:v>
                </c:pt>
                <c:pt idx="11">
                  <c:v>219.87</c:v>
                </c:pt>
                <c:pt idx="12">
                  <c:v>578.82</c:v>
                </c:pt>
                <c:pt idx="13">
                  <c:v>1647.83</c:v>
                </c:pt>
                <c:pt idx="15">
                  <c:v>66.82</c:v>
                </c:pt>
                <c:pt idx="16">
                  <c:v>58.38</c:v>
                </c:pt>
                <c:pt idx="17">
                  <c:v>947.98</c:v>
                </c:pt>
                <c:pt idx="18">
                  <c:v>49.71</c:v>
                </c:pt>
                <c:pt idx="19">
                  <c:v>250.82</c:v>
                </c:pt>
                <c:pt idx="20">
                  <c:v>150.44</c:v>
                </c:pt>
                <c:pt idx="21">
                  <c:v>235.95</c:v>
                </c:pt>
                <c:pt idx="22">
                  <c:v>113.03</c:v>
                </c:pt>
                <c:pt idx="24">
                  <c:v>388.45</c:v>
                </c:pt>
                <c:pt idx="25">
                  <c:v>115.4</c:v>
                </c:pt>
                <c:pt idx="26">
                  <c:v>567.93</c:v>
                </c:pt>
                <c:pt idx="27">
                  <c:v>99.87</c:v>
                </c:pt>
                <c:pt idx="28">
                  <c:v>161.46</c:v>
                </c:pt>
              </c:numCache>
            </c:numRef>
          </c:val>
        </c:ser>
        <c:axId val="23712904"/>
        <c:axId val="12089545"/>
      </c:barChart>
      <c:catAx>
        <c:axId val="23712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2089545"/>
        <c:crosses val="autoZero"/>
        <c:auto val="1"/>
        <c:lblOffset val="100"/>
        <c:noMultiLvlLbl val="0"/>
      </c:catAx>
      <c:valAx>
        <c:axId val="12089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371290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'[11]ANNEX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OS'!$C$7:$C$35</c:f>
              <c:numCache>
                <c:ptCount val="29"/>
                <c:pt idx="0">
                  <c:v>201.98</c:v>
                </c:pt>
                <c:pt idx="1">
                  <c:v>4597.96</c:v>
                </c:pt>
                <c:pt idx="2">
                  <c:v>2674.87</c:v>
                </c:pt>
                <c:pt idx="3">
                  <c:v>1310.86</c:v>
                </c:pt>
                <c:pt idx="4">
                  <c:v>1456.69</c:v>
                </c:pt>
                <c:pt idx="5">
                  <c:v>3225.69</c:v>
                </c:pt>
                <c:pt idx="6">
                  <c:v>6529.79</c:v>
                </c:pt>
                <c:pt idx="7">
                  <c:v>1596.25</c:v>
                </c:pt>
                <c:pt idx="8">
                  <c:v>1657.7</c:v>
                </c:pt>
                <c:pt idx="10">
                  <c:v>355.41</c:v>
                </c:pt>
                <c:pt idx="11">
                  <c:v>1880.06</c:v>
                </c:pt>
                <c:pt idx="12">
                  <c:v>1001.45</c:v>
                </c:pt>
                <c:pt idx="13">
                  <c:v>5301.44</c:v>
                </c:pt>
                <c:pt idx="15">
                  <c:v>134.93</c:v>
                </c:pt>
                <c:pt idx="16">
                  <c:v>252.48</c:v>
                </c:pt>
                <c:pt idx="17">
                  <c:v>2228.66</c:v>
                </c:pt>
                <c:pt idx="18">
                  <c:v>658.23</c:v>
                </c:pt>
                <c:pt idx="19">
                  <c:v>209.57</c:v>
                </c:pt>
                <c:pt idx="20">
                  <c:v>3728.89</c:v>
                </c:pt>
                <c:pt idx="21">
                  <c:v>1126.23</c:v>
                </c:pt>
                <c:pt idx="22">
                  <c:v>554.76</c:v>
                </c:pt>
                <c:pt idx="24">
                  <c:v>3230.32</c:v>
                </c:pt>
                <c:pt idx="25">
                  <c:v>441.9</c:v>
                </c:pt>
                <c:pt idx="26">
                  <c:v>3062.25</c:v>
                </c:pt>
                <c:pt idx="27">
                  <c:v>311.46</c:v>
                </c:pt>
                <c:pt idx="28">
                  <c:v>242.62</c:v>
                </c:pt>
              </c:numCache>
            </c:numRef>
          </c:val>
        </c:ser>
        <c:ser>
          <c:idx val="1"/>
          <c:order val="1"/>
          <c:tx>
            <c:strRef>
              <c:f>'[11]ANNEX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OS'!$D$7:$D$35</c:f>
              <c:numCache>
                <c:ptCount val="29"/>
                <c:pt idx="0">
                  <c:v>5.27</c:v>
                </c:pt>
                <c:pt idx="1">
                  <c:v>306.24</c:v>
                </c:pt>
                <c:pt idx="2">
                  <c:v>185.62</c:v>
                </c:pt>
                <c:pt idx="3">
                  <c:v>60.42</c:v>
                </c:pt>
                <c:pt idx="4">
                  <c:v>348.85</c:v>
                </c:pt>
                <c:pt idx="5">
                  <c:v>323.09</c:v>
                </c:pt>
                <c:pt idx="6">
                  <c:v>417.47</c:v>
                </c:pt>
                <c:pt idx="7">
                  <c:v>100.23</c:v>
                </c:pt>
                <c:pt idx="8">
                  <c:v>181.78</c:v>
                </c:pt>
                <c:pt idx="10">
                  <c:v>40.52</c:v>
                </c:pt>
                <c:pt idx="11">
                  <c:v>100.1</c:v>
                </c:pt>
                <c:pt idx="12">
                  <c:v>150.67</c:v>
                </c:pt>
                <c:pt idx="13">
                  <c:v>365.43</c:v>
                </c:pt>
                <c:pt idx="15">
                  <c:v>28.57</c:v>
                </c:pt>
                <c:pt idx="16">
                  <c:v>38.96</c:v>
                </c:pt>
                <c:pt idx="17">
                  <c:v>776.51</c:v>
                </c:pt>
                <c:pt idx="18">
                  <c:v>15.43</c:v>
                </c:pt>
                <c:pt idx="19">
                  <c:v>67.16</c:v>
                </c:pt>
                <c:pt idx="20">
                  <c:v>297.36</c:v>
                </c:pt>
                <c:pt idx="21">
                  <c:v>67.02</c:v>
                </c:pt>
                <c:pt idx="22">
                  <c:v>43.47</c:v>
                </c:pt>
                <c:pt idx="24">
                  <c:v>150.6</c:v>
                </c:pt>
                <c:pt idx="25">
                  <c:v>43.61</c:v>
                </c:pt>
                <c:pt idx="26">
                  <c:v>215.35</c:v>
                </c:pt>
                <c:pt idx="27">
                  <c:v>71.5</c:v>
                </c:pt>
                <c:pt idx="28">
                  <c:v>233.93</c:v>
                </c:pt>
              </c:numCache>
            </c:numRef>
          </c:val>
        </c:ser>
        <c:ser>
          <c:idx val="2"/>
          <c:order val="2"/>
          <c:tx>
            <c:strRef>
              <c:f>'[11]ANNEX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OS'!$E$7:$E$35</c:f>
              <c:numCache>
                <c:ptCount val="29"/>
                <c:pt idx="0">
                  <c:v>10.85</c:v>
                </c:pt>
                <c:pt idx="1">
                  <c:v>810.74</c:v>
                </c:pt>
                <c:pt idx="2">
                  <c:v>235.82</c:v>
                </c:pt>
                <c:pt idx="3">
                  <c:v>101.31</c:v>
                </c:pt>
                <c:pt idx="4">
                  <c:v>259.24</c:v>
                </c:pt>
                <c:pt idx="5">
                  <c:v>382.35</c:v>
                </c:pt>
                <c:pt idx="6">
                  <c:v>529.38</c:v>
                </c:pt>
                <c:pt idx="7">
                  <c:v>434.19</c:v>
                </c:pt>
                <c:pt idx="8">
                  <c:v>236.16</c:v>
                </c:pt>
                <c:pt idx="10">
                  <c:v>85.97</c:v>
                </c:pt>
                <c:pt idx="11">
                  <c:v>160.75</c:v>
                </c:pt>
                <c:pt idx="12">
                  <c:v>189.4</c:v>
                </c:pt>
                <c:pt idx="13">
                  <c:v>759.2</c:v>
                </c:pt>
                <c:pt idx="15">
                  <c:v>34.03</c:v>
                </c:pt>
                <c:pt idx="16">
                  <c:v>65.45</c:v>
                </c:pt>
                <c:pt idx="17">
                  <c:v>586.72</c:v>
                </c:pt>
                <c:pt idx="18">
                  <c:v>23.3</c:v>
                </c:pt>
                <c:pt idx="19">
                  <c:v>36.72</c:v>
                </c:pt>
                <c:pt idx="20">
                  <c:v>259.12</c:v>
                </c:pt>
                <c:pt idx="21">
                  <c:v>103.36</c:v>
                </c:pt>
                <c:pt idx="22">
                  <c:v>30.9</c:v>
                </c:pt>
                <c:pt idx="24">
                  <c:v>273.33</c:v>
                </c:pt>
                <c:pt idx="25">
                  <c:v>50.33</c:v>
                </c:pt>
                <c:pt idx="26">
                  <c:v>356.87</c:v>
                </c:pt>
                <c:pt idx="27">
                  <c:v>58.49</c:v>
                </c:pt>
                <c:pt idx="28">
                  <c:v>81.83</c:v>
                </c:pt>
              </c:numCache>
            </c:numRef>
          </c:val>
        </c:ser>
        <c:ser>
          <c:idx val="3"/>
          <c:order val="3"/>
          <c:tx>
            <c:strRef>
              <c:f>'[11]ANNEX I AGE WISE OS'!$F$5:$F$6</c:f>
              <c:strCache>
                <c:ptCount val="1"/>
                <c:pt idx="0">
                  <c:v>2011-12     ( Apr to Aug)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OS'!$F$7:$F$35</c:f>
              <c:numCache>
                <c:ptCount val="29"/>
                <c:pt idx="0">
                  <c:v>10.3</c:v>
                </c:pt>
                <c:pt idx="1">
                  <c:v>876.61</c:v>
                </c:pt>
                <c:pt idx="2">
                  <c:v>344.16</c:v>
                </c:pt>
                <c:pt idx="3">
                  <c:v>163.64</c:v>
                </c:pt>
                <c:pt idx="4">
                  <c:v>345.82</c:v>
                </c:pt>
                <c:pt idx="5">
                  <c:v>413.32</c:v>
                </c:pt>
                <c:pt idx="6">
                  <c:v>464.91</c:v>
                </c:pt>
                <c:pt idx="7">
                  <c:v>412.42</c:v>
                </c:pt>
                <c:pt idx="8">
                  <c:v>173.67</c:v>
                </c:pt>
                <c:pt idx="10">
                  <c:v>235.42</c:v>
                </c:pt>
                <c:pt idx="11">
                  <c:v>242.95</c:v>
                </c:pt>
                <c:pt idx="12">
                  <c:v>546.33</c:v>
                </c:pt>
                <c:pt idx="13">
                  <c:v>1806.73</c:v>
                </c:pt>
                <c:pt idx="15">
                  <c:v>76.96</c:v>
                </c:pt>
                <c:pt idx="16">
                  <c:v>66.84</c:v>
                </c:pt>
                <c:pt idx="17">
                  <c:v>969.22</c:v>
                </c:pt>
                <c:pt idx="18">
                  <c:v>54.71</c:v>
                </c:pt>
                <c:pt idx="19">
                  <c:v>342.81</c:v>
                </c:pt>
                <c:pt idx="20">
                  <c:v>188.52</c:v>
                </c:pt>
                <c:pt idx="21">
                  <c:v>251.47</c:v>
                </c:pt>
                <c:pt idx="22">
                  <c:v>122.79</c:v>
                </c:pt>
                <c:pt idx="24">
                  <c:v>444.99</c:v>
                </c:pt>
                <c:pt idx="25">
                  <c:v>134.92</c:v>
                </c:pt>
                <c:pt idx="26">
                  <c:v>678.43</c:v>
                </c:pt>
                <c:pt idx="27">
                  <c:v>166.29</c:v>
                </c:pt>
                <c:pt idx="28">
                  <c:v>169.68</c:v>
                </c:pt>
              </c:numCache>
            </c:numRef>
          </c:val>
        </c:ser>
        <c:axId val="41697042"/>
        <c:axId val="39729059"/>
      </c:barChart>
      <c:catAx>
        <c:axId val="41697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9729059"/>
        <c:crosses val="autoZero"/>
        <c:auto val="1"/>
        <c:lblOffset val="100"/>
        <c:noMultiLvlLbl val="0"/>
      </c:catAx>
      <c:valAx>
        <c:axId val="39729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169704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'[11]ANNEX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OS'!$C$7:$C$35</c:f>
              <c:numCache>
                <c:ptCount val="29"/>
                <c:pt idx="0">
                  <c:v>201.98</c:v>
                </c:pt>
                <c:pt idx="1">
                  <c:v>4597.96</c:v>
                </c:pt>
                <c:pt idx="2">
                  <c:v>2674.87</c:v>
                </c:pt>
                <c:pt idx="3">
                  <c:v>1310.86</c:v>
                </c:pt>
                <c:pt idx="4">
                  <c:v>1456.69</c:v>
                </c:pt>
                <c:pt idx="5">
                  <c:v>3225.69</c:v>
                </c:pt>
                <c:pt idx="6">
                  <c:v>6529.79</c:v>
                </c:pt>
                <c:pt idx="7">
                  <c:v>1596.25</c:v>
                </c:pt>
                <c:pt idx="8">
                  <c:v>1657.7</c:v>
                </c:pt>
                <c:pt idx="10">
                  <c:v>355.41</c:v>
                </c:pt>
                <c:pt idx="11">
                  <c:v>1880.06</c:v>
                </c:pt>
                <c:pt idx="12">
                  <c:v>1001.45</c:v>
                </c:pt>
                <c:pt idx="13">
                  <c:v>5301.44</c:v>
                </c:pt>
                <c:pt idx="15">
                  <c:v>134.93</c:v>
                </c:pt>
                <c:pt idx="16">
                  <c:v>252.48</c:v>
                </c:pt>
                <c:pt idx="17">
                  <c:v>2228.66</c:v>
                </c:pt>
                <c:pt idx="18">
                  <c:v>658.23</c:v>
                </c:pt>
                <c:pt idx="19">
                  <c:v>209.57</c:v>
                </c:pt>
                <c:pt idx="20">
                  <c:v>3728.89</c:v>
                </c:pt>
                <c:pt idx="21">
                  <c:v>1126.23</c:v>
                </c:pt>
                <c:pt idx="22">
                  <c:v>554.76</c:v>
                </c:pt>
                <c:pt idx="24">
                  <c:v>3230.32</c:v>
                </c:pt>
                <c:pt idx="25">
                  <c:v>441.9</c:v>
                </c:pt>
                <c:pt idx="26">
                  <c:v>3062.25</c:v>
                </c:pt>
                <c:pt idx="27">
                  <c:v>311.46</c:v>
                </c:pt>
                <c:pt idx="28">
                  <c:v>242.62</c:v>
                </c:pt>
              </c:numCache>
            </c:numRef>
          </c:val>
        </c:ser>
        <c:ser>
          <c:idx val="1"/>
          <c:order val="1"/>
          <c:tx>
            <c:strRef>
              <c:f>'[11]ANNEX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OS'!$D$7:$D$35</c:f>
              <c:numCache>
                <c:ptCount val="29"/>
                <c:pt idx="0">
                  <c:v>5.27</c:v>
                </c:pt>
                <c:pt idx="1">
                  <c:v>306.24</c:v>
                </c:pt>
                <c:pt idx="2">
                  <c:v>185.62</c:v>
                </c:pt>
                <c:pt idx="3">
                  <c:v>60.42</c:v>
                </c:pt>
                <c:pt idx="4">
                  <c:v>348.85</c:v>
                </c:pt>
                <c:pt idx="5">
                  <c:v>323.09</c:v>
                </c:pt>
                <c:pt idx="6">
                  <c:v>417.47</c:v>
                </c:pt>
                <c:pt idx="7">
                  <c:v>100.23</c:v>
                </c:pt>
                <c:pt idx="8">
                  <c:v>181.78</c:v>
                </c:pt>
                <c:pt idx="10">
                  <c:v>40.52</c:v>
                </c:pt>
                <c:pt idx="11">
                  <c:v>100.1</c:v>
                </c:pt>
                <c:pt idx="12">
                  <c:v>150.67</c:v>
                </c:pt>
                <c:pt idx="13">
                  <c:v>365.43</c:v>
                </c:pt>
                <c:pt idx="15">
                  <c:v>28.57</c:v>
                </c:pt>
                <c:pt idx="16">
                  <c:v>38.96</c:v>
                </c:pt>
                <c:pt idx="17">
                  <c:v>776.51</c:v>
                </c:pt>
                <c:pt idx="18">
                  <c:v>15.43</c:v>
                </c:pt>
                <c:pt idx="19">
                  <c:v>67.16</c:v>
                </c:pt>
                <c:pt idx="20">
                  <c:v>297.36</c:v>
                </c:pt>
                <c:pt idx="21">
                  <c:v>67.02</c:v>
                </c:pt>
                <c:pt idx="22">
                  <c:v>43.47</c:v>
                </c:pt>
                <c:pt idx="24">
                  <c:v>150.6</c:v>
                </c:pt>
                <c:pt idx="25">
                  <c:v>43.61</c:v>
                </c:pt>
                <c:pt idx="26">
                  <c:v>215.35</c:v>
                </c:pt>
                <c:pt idx="27">
                  <c:v>71.5</c:v>
                </c:pt>
                <c:pt idx="28">
                  <c:v>233.93</c:v>
                </c:pt>
              </c:numCache>
            </c:numRef>
          </c:val>
        </c:ser>
        <c:ser>
          <c:idx val="2"/>
          <c:order val="2"/>
          <c:tx>
            <c:strRef>
              <c:f>'[11]ANNEX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OS'!$E$7:$E$35</c:f>
              <c:numCache>
                <c:ptCount val="29"/>
                <c:pt idx="0">
                  <c:v>10.85</c:v>
                </c:pt>
                <c:pt idx="1">
                  <c:v>810.74</c:v>
                </c:pt>
                <c:pt idx="2">
                  <c:v>235.82</c:v>
                </c:pt>
                <c:pt idx="3">
                  <c:v>101.31</c:v>
                </c:pt>
                <c:pt idx="4">
                  <c:v>259.24</c:v>
                </c:pt>
                <c:pt idx="5">
                  <c:v>382.35</c:v>
                </c:pt>
                <c:pt idx="6">
                  <c:v>529.38</c:v>
                </c:pt>
                <c:pt idx="7">
                  <c:v>434.19</c:v>
                </c:pt>
                <c:pt idx="8">
                  <c:v>236.16</c:v>
                </c:pt>
                <c:pt idx="10">
                  <c:v>85.97</c:v>
                </c:pt>
                <c:pt idx="11">
                  <c:v>160.75</c:v>
                </c:pt>
                <c:pt idx="12">
                  <c:v>189.4</c:v>
                </c:pt>
                <c:pt idx="13">
                  <c:v>759.2</c:v>
                </c:pt>
                <c:pt idx="15">
                  <c:v>34.03</c:v>
                </c:pt>
                <c:pt idx="16">
                  <c:v>65.45</c:v>
                </c:pt>
                <c:pt idx="17">
                  <c:v>586.72</c:v>
                </c:pt>
                <c:pt idx="18">
                  <c:v>23.3</c:v>
                </c:pt>
                <c:pt idx="19">
                  <c:v>36.72</c:v>
                </c:pt>
                <c:pt idx="20">
                  <c:v>259.12</c:v>
                </c:pt>
                <c:pt idx="21">
                  <c:v>103.36</c:v>
                </c:pt>
                <c:pt idx="22">
                  <c:v>30.9</c:v>
                </c:pt>
                <c:pt idx="24">
                  <c:v>273.33</c:v>
                </c:pt>
                <c:pt idx="25">
                  <c:v>50.33</c:v>
                </c:pt>
                <c:pt idx="26">
                  <c:v>356.87</c:v>
                </c:pt>
                <c:pt idx="27">
                  <c:v>58.49</c:v>
                </c:pt>
                <c:pt idx="28">
                  <c:v>81.83</c:v>
                </c:pt>
              </c:numCache>
            </c:numRef>
          </c:val>
        </c:ser>
        <c:ser>
          <c:idx val="3"/>
          <c:order val="3"/>
          <c:tx>
            <c:strRef>
              <c:f>'[11]ANNEX I AGE WISE OS'!$F$5:$F$6</c:f>
              <c:strCache>
                <c:ptCount val="1"/>
                <c:pt idx="0">
                  <c:v>2011-12     ( Apr to Aug)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OS'!$F$7:$F$35</c:f>
              <c:numCache>
                <c:ptCount val="29"/>
                <c:pt idx="0">
                  <c:v>10.3</c:v>
                </c:pt>
                <c:pt idx="1">
                  <c:v>876.61</c:v>
                </c:pt>
                <c:pt idx="2">
                  <c:v>344.16</c:v>
                </c:pt>
                <c:pt idx="3">
                  <c:v>163.64</c:v>
                </c:pt>
                <c:pt idx="4">
                  <c:v>345.82</c:v>
                </c:pt>
                <c:pt idx="5">
                  <c:v>413.32</c:v>
                </c:pt>
                <c:pt idx="6">
                  <c:v>464.91</c:v>
                </c:pt>
                <c:pt idx="7">
                  <c:v>412.42</c:v>
                </c:pt>
                <c:pt idx="8">
                  <c:v>173.67</c:v>
                </c:pt>
                <c:pt idx="10">
                  <c:v>235.42</c:v>
                </c:pt>
                <c:pt idx="11">
                  <c:v>242.95</c:v>
                </c:pt>
                <c:pt idx="12">
                  <c:v>546.33</c:v>
                </c:pt>
                <c:pt idx="13">
                  <c:v>1806.73</c:v>
                </c:pt>
                <c:pt idx="15">
                  <c:v>76.96</c:v>
                </c:pt>
                <c:pt idx="16">
                  <c:v>66.84</c:v>
                </c:pt>
                <c:pt idx="17">
                  <c:v>969.22</c:v>
                </c:pt>
                <c:pt idx="18">
                  <c:v>54.71</c:v>
                </c:pt>
                <c:pt idx="19">
                  <c:v>342.81</c:v>
                </c:pt>
                <c:pt idx="20">
                  <c:v>188.52</c:v>
                </c:pt>
                <c:pt idx="21">
                  <c:v>251.47</c:v>
                </c:pt>
                <c:pt idx="22">
                  <c:v>122.79</c:v>
                </c:pt>
                <c:pt idx="24">
                  <c:v>444.99</c:v>
                </c:pt>
                <c:pt idx="25">
                  <c:v>134.92</c:v>
                </c:pt>
                <c:pt idx="26">
                  <c:v>678.43</c:v>
                </c:pt>
                <c:pt idx="27">
                  <c:v>166.29</c:v>
                </c:pt>
                <c:pt idx="28">
                  <c:v>169.68</c:v>
                </c:pt>
              </c:numCache>
            </c:numRef>
          </c:val>
        </c:ser>
        <c:axId val="22017212"/>
        <c:axId val="63937181"/>
      </c:barChart>
      <c:catAx>
        <c:axId val="22017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3937181"/>
        <c:crosses val="autoZero"/>
        <c:auto val="1"/>
        <c:lblOffset val="100"/>
        <c:noMultiLvlLbl val="0"/>
      </c:catAx>
      <c:valAx>
        <c:axId val="63937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201721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'[10]ANNEX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'[10]ANNEX I AGE WISE OS'!$C$7:$C$35</c:f>
              <c:numCache>
                <c:ptCount val="29"/>
                <c:pt idx="0">
                  <c:v>201.97</c:v>
                </c:pt>
                <c:pt idx="1">
                  <c:v>4581.26</c:v>
                </c:pt>
                <c:pt idx="2">
                  <c:v>2666.89</c:v>
                </c:pt>
                <c:pt idx="3">
                  <c:v>1305.57</c:v>
                </c:pt>
                <c:pt idx="4">
                  <c:v>1456.38</c:v>
                </c:pt>
                <c:pt idx="5">
                  <c:v>3224.08</c:v>
                </c:pt>
                <c:pt idx="6">
                  <c:v>6527.58</c:v>
                </c:pt>
                <c:pt idx="7">
                  <c:v>1578.69</c:v>
                </c:pt>
                <c:pt idx="8">
                  <c:v>1652.66</c:v>
                </c:pt>
                <c:pt idx="10">
                  <c:v>341.54</c:v>
                </c:pt>
                <c:pt idx="11">
                  <c:v>1835.86</c:v>
                </c:pt>
                <c:pt idx="12">
                  <c:v>991.81</c:v>
                </c:pt>
                <c:pt idx="13">
                  <c:v>5272.56</c:v>
                </c:pt>
                <c:pt idx="15">
                  <c:v>119.56</c:v>
                </c:pt>
                <c:pt idx="16">
                  <c:v>249.64</c:v>
                </c:pt>
                <c:pt idx="17">
                  <c:v>2226.44</c:v>
                </c:pt>
                <c:pt idx="18">
                  <c:v>656.15</c:v>
                </c:pt>
                <c:pt idx="19">
                  <c:v>199.68</c:v>
                </c:pt>
                <c:pt idx="20">
                  <c:v>3680.57</c:v>
                </c:pt>
                <c:pt idx="21">
                  <c:v>1096.2</c:v>
                </c:pt>
                <c:pt idx="22">
                  <c:v>552.85</c:v>
                </c:pt>
                <c:pt idx="24">
                  <c:v>3227.89</c:v>
                </c:pt>
                <c:pt idx="25">
                  <c:v>441.9</c:v>
                </c:pt>
                <c:pt idx="26">
                  <c:v>3057.96</c:v>
                </c:pt>
                <c:pt idx="27">
                  <c:v>300.45</c:v>
                </c:pt>
                <c:pt idx="28">
                  <c:v>219.35</c:v>
                </c:pt>
              </c:numCache>
            </c:numRef>
          </c:val>
        </c:ser>
        <c:ser>
          <c:idx val="1"/>
          <c:order val="1"/>
          <c:tx>
            <c:strRef>
              <c:f>'[10]ANNEX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'[10]ANNEX I AGE WISE OS'!$D$7:$D$35</c:f>
              <c:numCache>
                <c:ptCount val="29"/>
                <c:pt idx="0">
                  <c:v>5.27</c:v>
                </c:pt>
                <c:pt idx="1">
                  <c:v>305.15</c:v>
                </c:pt>
                <c:pt idx="2">
                  <c:v>184.55</c:v>
                </c:pt>
                <c:pt idx="3">
                  <c:v>60.05</c:v>
                </c:pt>
                <c:pt idx="4">
                  <c:v>348.49</c:v>
                </c:pt>
                <c:pt idx="5">
                  <c:v>322.86</c:v>
                </c:pt>
                <c:pt idx="6">
                  <c:v>417.27</c:v>
                </c:pt>
                <c:pt idx="7">
                  <c:v>99.66</c:v>
                </c:pt>
                <c:pt idx="8">
                  <c:v>181.56</c:v>
                </c:pt>
                <c:pt idx="10">
                  <c:v>39</c:v>
                </c:pt>
                <c:pt idx="11">
                  <c:v>98.88</c:v>
                </c:pt>
                <c:pt idx="12">
                  <c:v>148.85</c:v>
                </c:pt>
                <c:pt idx="13">
                  <c:v>360.69</c:v>
                </c:pt>
                <c:pt idx="15">
                  <c:v>28.31</c:v>
                </c:pt>
                <c:pt idx="16">
                  <c:v>38.64</c:v>
                </c:pt>
                <c:pt idx="17">
                  <c:v>776.15</c:v>
                </c:pt>
                <c:pt idx="18">
                  <c:v>15.12</c:v>
                </c:pt>
                <c:pt idx="19">
                  <c:v>66.51</c:v>
                </c:pt>
                <c:pt idx="20">
                  <c:v>296.64</c:v>
                </c:pt>
                <c:pt idx="21">
                  <c:v>66.98</c:v>
                </c:pt>
                <c:pt idx="22">
                  <c:v>43.25</c:v>
                </c:pt>
                <c:pt idx="24">
                  <c:v>150.31</c:v>
                </c:pt>
                <c:pt idx="25">
                  <c:v>43.59</c:v>
                </c:pt>
                <c:pt idx="26">
                  <c:v>213.32</c:v>
                </c:pt>
                <c:pt idx="27">
                  <c:v>70.62</c:v>
                </c:pt>
                <c:pt idx="28">
                  <c:v>233.29</c:v>
                </c:pt>
              </c:numCache>
            </c:numRef>
          </c:val>
        </c:ser>
        <c:ser>
          <c:idx val="2"/>
          <c:order val="2"/>
          <c:tx>
            <c:strRef>
              <c:f>'[10]ANNEX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'[10]ANNEX I AGE WISE OS'!$E$7:$E$35</c:f>
              <c:numCache>
                <c:ptCount val="29"/>
                <c:pt idx="0">
                  <c:v>10.8</c:v>
                </c:pt>
                <c:pt idx="1">
                  <c:v>806.37</c:v>
                </c:pt>
                <c:pt idx="2">
                  <c:v>228.59</c:v>
                </c:pt>
                <c:pt idx="3">
                  <c:v>99.68</c:v>
                </c:pt>
                <c:pt idx="4">
                  <c:v>256.61</c:v>
                </c:pt>
                <c:pt idx="5">
                  <c:v>381.53</c:v>
                </c:pt>
                <c:pt idx="6">
                  <c:v>527.79</c:v>
                </c:pt>
                <c:pt idx="7">
                  <c:v>430.98</c:v>
                </c:pt>
                <c:pt idx="8">
                  <c:v>235.56</c:v>
                </c:pt>
                <c:pt idx="10">
                  <c:v>64.04</c:v>
                </c:pt>
                <c:pt idx="11">
                  <c:v>156.23</c:v>
                </c:pt>
                <c:pt idx="12">
                  <c:v>176.52</c:v>
                </c:pt>
                <c:pt idx="13">
                  <c:v>738.81</c:v>
                </c:pt>
                <c:pt idx="15">
                  <c:v>33.57</c:v>
                </c:pt>
                <c:pt idx="16">
                  <c:v>63.57</c:v>
                </c:pt>
                <c:pt idx="17">
                  <c:v>584.42</c:v>
                </c:pt>
                <c:pt idx="18">
                  <c:v>22.84</c:v>
                </c:pt>
                <c:pt idx="19">
                  <c:v>35.56</c:v>
                </c:pt>
                <c:pt idx="20">
                  <c:v>254.79</c:v>
                </c:pt>
                <c:pt idx="21">
                  <c:v>102.6</c:v>
                </c:pt>
                <c:pt idx="22">
                  <c:v>30.14</c:v>
                </c:pt>
                <c:pt idx="24">
                  <c:v>269.73</c:v>
                </c:pt>
                <c:pt idx="25">
                  <c:v>46.5</c:v>
                </c:pt>
                <c:pt idx="26">
                  <c:v>342.48</c:v>
                </c:pt>
                <c:pt idx="27">
                  <c:v>55.97</c:v>
                </c:pt>
                <c:pt idx="28">
                  <c:v>77.49</c:v>
                </c:pt>
              </c:numCache>
            </c:numRef>
          </c:val>
        </c:ser>
        <c:ser>
          <c:idx val="3"/>
          <c:order val="3"/>
          <c:tx>
            <c:strRef>
              <c:f>'[10]ANNEX I AGE WISE OS'!$F$5:$F$6</c:f>
              <c:strCache>
                <c:ptCount val="1"/>
                <c:pt idx="0">
                  <c:v>2011-12       (Apr to Sep)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'[10]ANNEX I AGE WISE OS'!$F$7:$F$35</c:f>
              <c:numCache>
                <c:ptCount val="29"/>
                <c:pt idx="0">
                  <c:v>8.85</c:v>
                </c:pt>
                <c:pt idx="1">
                  <c:v>852.93</c:v>
                </c:pt>
                <c:pt idx="2">
                  <c:v>393.88</c:v>
                </c:pt>
                <c:pt idx="3">
                  <c:v>114.72</c:v>
                </c:pt>
                <c:pt idx="4">
                  <c:v>343.89</c:v>
                </c:pt>
                <c:pt idx="5">
                  <c:v>440.62</c:v>
                </c:pt>
                <c:pt idx="6">
                  <c:v>499.45</c:v>
                </c:pt>
                <c:pt idx="7">
                  <c:v>440</c:v>
                </c:pt>
                <c:pt idx="8">
                  <c:v>193.16</c:v>
                </c:pt>
                <c:pt idx="10">
                  <c:v>273.66</c:v>
                </c:pt>
                <c:pt idx="11">
                  <c:v>255.99</c:v>
                </c:pt>
                <c:pt idx="12">
                  <c:v>611.21</c:v>
                </c:pt>
                <c:pt idx="13">
                  <c:v>1851.9</c:v>
                </c:pt>
                <c:pt idx="15">
                  <c:v>77.76</c:v>
                </c:pt>
                <c:pt idx="16">
                  <c:v>80.41</c:v>
                </c:pt>
                <c:pt idx="17">
                  <c:v>986.23</c:v>
                </c:pt>
                <c:pt idx="18">
                  <c:v>94.18</c:v>
                </c:pt>
                <c:pt idx="19">
                  <c:v>302.51</c:v>
                </c:pt>
                <c:pt idx="20">
                  <c:v>288.25</c:v>
                </c:pt>
                <c:pt idx="21">
                  <c:v>269.23</c:v>
                </c:pt>
                <c:pt idx="22">
                  <c:v>125.31</c:v>
                </c:pt>
                <c:pt idx="24">
                  <c:v>483.03</c:v>
                </c:pt>
                <c:pt idx="25">
                  <c:v>163.94</c:v>
                </c:pt>
                <c:pt idx="26">
                  <c:v>701.2</c:v>
                </c:pt>
                <c:pt idx="27">
                  <c:v>212.8</c:v>
                </c:pt>
                <c:pt idx="28">
                  <c:v>179.96</c:v>
                </c:pt>
              </c:numCache>
            </c:numRef>
          </c:val>
        </c:ser>
        <c:axId val="38563718"/>
        <c:axId val="11529143"/>
      </c:barChart>
      <c:catAx>
        <c:axId val="38563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1529143"/>
        <c:crosses val="autoZero"/>
        <c:auto val="1"/>
        <c:lblOffset val="100"/>
        <c:noMultiLvlLbl val="0"/>
      </c:catAx>
      <c:valAx>
        <c:axId val="11529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856371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'[9]ANNEX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OS'!$C$7:$C$35</c:f>
              <c:numCache>
                <c:ptCount val="29"/>
                <c:pt idx="0">
                  <c:v>201.97</c:v>
                </c:pt>
                <c:pt idx="1">
                  <c:v>4569.26</c:v>
                </c:pt>
                <c:pt idx="2">
                  <c:v>2664.56</c:v>
                </c:pt>
                <c:pt idx="3">
                  <c:v>1303.6</c:v>
                </c:pt>
                <c:pt idx="4">
                  <c:v>1456.2</c:v>
                </c:pt>
                <c:pt idx="5">
                  <c:v>3223.45</c:v>
                </c:pt>
                <c:pt idx="6">
                  <c:v>6527.04</c:v>
                </c:pt>
                <c:pt idx="7">
                  <c:v>1546.87</c:v>
                </c:pt>
                <c:pt idx="8">
                  <c:v>1648</c:v>
                </c:pt>
                <c:pt idx="10">
                  <c:v>336.85</c:v>
                </c:pt>
                <c:pt idx="11">
                  <c:v>1815.92</c:v>
                </c:pt>
                <c:pt idx="12">
                  <c:v>988.76</c:v>
                </c:pt>
                <c:pt idx="13">
                  <c:v>5238.03</c:v>
                </c:pt>
                <c:pt idx="15">
                  <c:v>119.21</c:v>
                </c:pt>
                <c:pt idx="16">
                  <c:v>248.98</c:v>
                </c:pt>
                <c:pt idx="17">
                  <c:v>2225.45</c:v>
                </c:pt>
                <c:pt idx="18">
                  <c:v>654.67</c:v>
                </c:pt>
                <c:pt idx="19">
                  <c:v>194.9</c:v>
                </c:pt>
                <c:pt idx="20">
                  <c:v>3660.23</c:v>
                </c:pt>
                <c:pt idx="21">
                  <c:v>1088.15</c:v>
                </c:pt>
                <c:pt idx="22">
                  <c:v>552.09</c:v>
                </c:pt>
                <c:pt idx="24">
                  <c:v>3080.2</c:v>
                </c:pt>
                <c:pt idx="25">
                  <c:v>439.68</c:v>
                </c:pt>
                <c:pt idx="26">
                  <c:v>3055.67</c:v>
                </c:pt>
                <c:pt idx="27">
                  <c:v>295.07</c:v>
                </c:pt>
                <c:pt idx="28">
                  <c:v>216.03</c:v>
                </c:pt>
              </c:numCache>
            </c:numRef>
          </c:val>
        </c:ser>
        <c:ser>
          <c:idx val="1"/>
          <c:order val="1"/>
          <c:tx>
            <c:strRef>
              <c:f>'[9]ANNEX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OS'!$D$7:$D$35</c:f>
              <c:numCache>
                <c:ptCount val="29"/>
                <c:pt idx="0">
                  <c:v>5.25</c:v>
                </c:pt>
                <c:pt idx="1">
                  <c:v>301.36</c:v>
                </c:pt>
                <c:pt idx="2">
                  <c:v>184.36</c:v>
                </c:pt>
                <c:pt idx="3">
                  <c:v>59.51</c:v>
                </c:pt>
                <c:pt idx="4">
                  <c:v>348.07</c:v>
                </c:pt>
                <c:pt idx="5">
                  <c:v>322.68</c:v>
                </c:pt>
                <c:pt idx="6">
                  <c:v>417.12</c:v>
                </c:pt>
                <c:pt idx="7">
                  <c:v>99.48</c:v>
                </c:pt>
                <c:pt idx="8">
                  <c:v>180.67</c:v>
                </c:pt>
                <c:pt idx="10">
                  <c:v>38.5</c:v>
                </c:pt>
                <c:pt idx="11">
                  <c:v>96.29</c:v>
                </c:pt>
                <c:pt idx="12">
                  <c:v>147.43</c:v>
                </c:pt>
                <c:pt idx="13">
                  <c:v>358.81</c:v>
                </c:pt>
                <c:pt idx="15">
                  <c:v>28.26</c:v>
                </c:pt>
                <c:pt idx="16">
                  <c:v>38.48</c:v>
                </c:pt>
                <c:pt idx="17">
                  <c:v>775.32</c:v>
                </c:pt>
                <c:pt idx="18">
                  <c:v>15.06</c:v>
                </c:pt>
                <c:pt idx="19">
                  <c:v>62.33</c:v>
                </c:pt>
                <c:pt idx="20">
                  <c:v>294.91</c:v>
                </c:pt>
                <c:pt idx="21">
                  <c:v>66.76</c:v>
                </c:pt>
                <c:pt idx="22">
                  <c:v>43.18</c:v>
                </c:pt>
                <c:pt idx="24">
                  <c:v>148.73</c:v>
                </c:pt>
                <c:pt idx="25">
                  <c:v>43.18</c:v>
                </c:pt>
                <c:pt idx="26">
                  <c:v>212.06</c:v>
                </c:pt>
                <c:pt idx="27">
                  <c:v>70.06</c:v>
                </c:pt>
                <c:pt idx="28">
                  <c:v>232.85</c:v>
                </c:pt>
              </c:numCache>
            </c:numRef>
          </c:val>
        </c:ser>
        <c:ser>
          <c:idx val="2"/>
          <c:order val="2"/>
          <c:tx>
            <c:strRef>
              <c:f>'[9]ANNEX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OS'!$E$7:$E$35</c:f>
              <c:numCache>
                <c:ptCount val="29"/>
                <c:pt idx="0">
                  <c:v>10.77</c:v>
                </c:pt>
                <c:pt idx="1">
                  <c:v>802.41</c:v>
                </c:pt>
                <c:pt idx="2">
                  <c:v>221.3</c:v>
                </c:pt>
                <c:pt idx="3">
                  <c:v>98.88</c:v>
                </c:pt>
                <c:pt idx="4">
                  <c:v>254.35</c:v>
                </c:pt>
                <c:pt idx="5">
                  <c:v>378.24</c:v>
                </c:pt>
                <c:pt idx="6">
                  <c:v>526.71</c:v>
                </c:pt>
                <c:pt idx="7">
                  <c:v>422.52</c:v>
                </c:pt>
                <c:pt idx="8">
                  <c:v>234.33</c:v>
                </c:pt>
                <c:pt idx="10">
                  <c:v>62.74</c:v>
                </c:pt>
                <c:pt idx="11">
                  <c:v>151.99</c:v>
                </c:pt>
                <c:pt idx="12">
                  <c:v>171.93</c:v>
                </c:pt>
                <c:pt idx="13">
                  <c:v>727.39</c:v>
                </c:pt>
                <c:pt idx="15">
                  <c:v>33.08</c:v>
                </c:pt>
                <c:pt idx="16">
                  <c:v>62.63</c:v>
                </c:pt>
                <c:pt idx="17">
                  <c:v>582.45</c:v>
                </c:pt>
                <c:pt idx="18">
                  <c:v>22.56</c:v>
                </c:pt>
                <c:pt idx="19">
                  <c:v>33.27</c:v>
                </c:pt>
                <c:pt idx="20">
                  <c:v>248.59</c:v>
                </c:pt>
                <c:pt idx="21">
                  <c:v>101.83</c:v>
                </c:pt>
                <c:pt idx="22">
                  <c:v>29.76</c:v>
                </c:pt>
                <c:pt idx="24">
                  <c:v>267.23</c:v>
                </c:pt>
                <c:pt idx="25">
                  <c:v>46.16</c:v>
                </c:pt>
                <c:pt idx="26">
                  <c:v>334.88</c:v>
                </c:pt>
                <c:pt idx="27">
                  <c:v>54.96</c:v>
                </c:pt>
                <c:pt idx="28">
                  <c:v>75.84</c:v>
                </c:pt>
              </c:numCache>
            </c:numRef>
          </c:val>
        </c:ser>
        <c:ser>
          <c:idx val="3"/>
          <c:order val="3"/>
          <c:tx>
            <c:strRef>
              <c:f>'[9]ANNEX I AGE WISE OS'!$F$5:$F$6</c:f>
              <c:strCache>
                <c:ptCount val="1"/>
                <c:pt idx="0">
                  <c:v>2011-12       (Apr to Oct)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OS'!$F$7:$F$35</c:f>
              <c:numCache>
                <c:ptCount val="29"/>
                <c:pt idx="0">
                  <c:v>10.61</c:v>
                </c:pt>
                <c:pt idx="1">
                  <c:v>934.19</c:v>
                </c:pt>
                <c:pt idx="2">
                  <c:v>451.93</c:v>
                </c:pt>
                <c:pt idx="3">
                  <c:v>126.87</c:v>
                </c:pt>
                <c:pt idx="4">
                  <c:v>374.87</c:v>
                </c:pt>
                <c:pt idx="5">
                  <c:v>465.86</c:v>
                </c:pt>
                <c:pt idx="6">
                  <c:v>563.18</c:v>
                </c:pt>
                <c:pt idx="7">
                  <c:v>419.25</c:v>
                </c:pt>
                <c:pt idx="8">
                  <c:v>234.91</c:v>
                </c:pt>
                <c:pt idx="10">
                  <c:v>310.8</c:v>
                </c:pt>
                <c:pt idx="11">
                  <c:v>271.88</c:v>
                </c:pt>
                <c:pt idx="12">
                  <c:v>644.42</c:v>
                </c:pt>
                <c:pt idx="13">
                  <c:v>1953.25</c:v>
                </c:pt>
                <c:pt idx="15">
                  <c:v>100.56</c:v>
                </c:pt>
                <c:pt idx="16">
                  <c:v>88.56</c:v>
                </c:pt>
                <c:pt idx="17">
                  <c:v>1006.9</c:v>
                </c:pt>
                <c:pt idx="18">
                  <c:v>113.64</c:v>
                </c:pt>
                <c:pt idx="19">
                  <c:v>416.37</c:v>
                </c:pt>
                <c:pt idx="20">
                  <c:v>305.91</c:v>
                </c:pt>
                <c:pt idx="21">
                  <c:v>276.01</c:v>
                </c:pt>
                <c:pt idx="22">
                  <c:v>135.78</c:v>
                </c:pt>
                <c:pt idx="24">
                  <c:v>540.52</c:v>
                </c:pt>
                <c:pt idx="25">
                  <c:v>180.36</c:v>
                </c:pt>
                <c:pt idx="26">
                  <c:v>730.73</c:v>
                </c:pt>
                <c:pt idx="27">
                  <c:v>163.06</c:v>
                </c:pt>
                <c:pt idx="28">
                  <c:v>206.63</c:v>
                </c:pt>
              </c:numCache>
            </c:numRef>
          </c:val>
        </c:ser>
        <c:axId val="36653424"/>
        <c:axId val="61445361"/>
      </c:barChart>
      <c:catAx>
        <c:axId val="36653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1445361"/>
        <c:crosses val="autoZero"/>
        <c:auto val="1"/>
        <c:lblOffset val="100"/>
        <c:noMultiLvlLbl val="0"/>
      </c:catAx>
      <c:valAx>
        <c:axId val="61445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665342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31-12-2009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'[31]ANNEX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'[31]ANNEX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'[31]ANNEX I AGE WISE OS'!$C$9:$C$37</c:f>
              <c:numCache>
                <c:ptCount val="29"/>
                <c:pt idx="0">
                  <c:v>144.21</c:v>
                </c:pt>
                <c:pt idx="1">
                  <c:v>2621.96</c:v>
                </c:pt>
                <c:pt idx="2">
                  <c:v>2162.02</c:v>
                </c:pt>
                <c:pt idx="3">
                  <c:v>1057.26</c:v>
                </c:pt>
                <c:pt idx="4">
                  <c:v>599.3</c:v>
                </c:pt>
                <c:pt idx="5">
                  <c:v>1641.03</c:v>
                </c:pt>
                <c:pt idx="6">
                  <c:v>4176.92</c:v>
                </c:pt>
                <c:pt idx="7">
                  <c:v>1140.09</c:v>
                </c:pt>
                <c:pt idx="8">
                  <c:v>1308.55</c:v>
                </c:pt>
                <c:pt idx="10">
                  <c:v>244.71</c:v>
                </c:pt>
                <c:pt idx="11">
                  <c:v>2284.63</c:v>
                </c:pt>
                <c:pt idx="12">
                  <c:v>664.01</c:v>
                </c:pt>
                <c:pt idx="13">
                  <c:v>5212.3</c:v>
                </c:pt>
                <c:pt idx="15">
                  <c:v>224.34</c:v>
                </c:pt>
                <c:pt idx="16">
                  <c:v>231.6</c:v>
                </c:pt>
                <c:pt idx="17">
                  <c:v>1377.26</c:v>
                </c:pt>
                <c:pt idx="18">
                  <c:v>813.23</c:v>
                </c:pt>
                <c:pt idx="19">
                  <c:v>339.33</c:v>
                </c:pt>
                <c:pt idx="20">
                  <c:v>3490.44</c:v>
                </c:pt>
                <c:pt idx="21">
                  <c:v>1070.41</c:v>
                </c:pt>
                <c:pt idx="22">
                  <c:v>509.24</c:v>
                </c:pt>
                <c:pt idx="24">
                  <c:v>3360.98</c:v>
                </c:pt>
                <c:pt idx="25">
                  <c:v>284.92</c:v>
                </c:pt>
                <c:pt idx="26">
                  <c:v>3200.17</c:v>
                </c:pt>
                <c:pt idx="27">
                  <c:v>440.64</c:v>
                </c:pt>
                <c:pt idx="28">
                  <c:v>637.19</c:v>
                </c:pt>
              </c:numCache>
            </c:numRef>
          </c:val>
        </c:ser>
        <c:ser>
          <c:idx val="1"/>
          <c:order val="1"/>
          <c:tx>
            <c:strRef>
              <c:f>'[31]ANNEX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'[31]ANNEX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'[31]ANNEX I AGE WISE OS'!$D$9:$D$37</c:f>
              <c:numCache>
                <c:ptCount val="29"/>
                <c:pt idx="0">
                  <c:v>59.15</c:v>
                </c:pt>
                <c:pt idx="1">
                  <c:v>2653.6</c:v>
                </c:pt>
                <c:pt idx="2">
                  <c:v>600.71</c:v>
                </c:pt>
                <c:pt idx="3">
                  <c:v>311.22</c:v>
                </c:pt>
                <c:pt idx="4">
                  <c:v>880.27</c:v>
                </c:pt>
                <c:pt idx="5">
                  <c:v>1691.36</c:v>
                </c:pt>
                <c:pt idx="6">
                  <c:v>2370.89</c:v>
                </c:pt>
                <c:pt idx="7">
                  <c:v>630.45</c:v>
                </c:pt>
                <c:pt idx="8">
                  <c:v>527.84</c:v>
                </c:pt>
                <c:pt idx="10">
                  <c:v>171.74</c:v>
                </c:pt>
                <c:pt idx="11">
                  <c:v>334.68</c:v>
                </c:pt>
                <c:pt idx="12">
                  <c:v>526.28</c:v>
                </c:pt>
                <c:pt idx="13">
                  <c:v>716.39</c:v>
                </c:pt>
                <c:pt idx="15">
                  <c:v>97.47</c:v>
                </c:pt>
                <c:pt idx="16">
                  <c:v>60.33</c:v>
                </c:pt>
                <c:pt idx="17">
                  <c:v>897.87</c:v>
                </c:pt>
                <c:pt idx="18">
                  <c:v>65.06</c:v>
                </c:pt>
                <c:pt idx="19">
                  <c:v>209.09</c:v>
                </c:pt>
                <c:pt idx="20">
                  <c:v>618.97</c:v>
                </c:pt>
                <c:pt idx="21">
                  <c:v>142</c:v>
                </c:pt>
                <c:pt idx="22">
                  <c:v>66.66</c:v>
                </c:pt>
                <c:pt idx="24">
                  <c:v>516.17</c:v>
                </c:pt>
                <c:pt idx="25">
                  <c:v>103.73</c:v>
                </c:pt>
                <c:pt idx="26">
                  <c:v>422.15</c:v>
                </c:pt>
                <c:pt idx="27">
                  <c:v>207.69</c:v>
                </c:pt>
                <c:pt idx="28">
                  <c:v>264.81</c:v>
                </c:pt>
              </c:numCache>
            </c:numRef>
          </c:val>
        </c:ser>
        <c:ser>
          <c:idx val="2"/>
          <c:order val="2"/>
          <c:tx>
            <c:strRef>
              <c:f>'[31]ANNEX I AGE WISE OS'!$E$7:$E$8</c:f>
              <c:strCache>
                <c:ptCount val="1"/>
                <c:pt idx="0">
                  <c:v>2009-10 (Apr 09-Sep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'[31]ANNEX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'[31]ANNEX I AGE WISE OS'!$E$9:$E$37</c:f>
              <c:numCache>
                <c:ptCount val="29"/>
                <c:pt idx="0">
                  <c:v>3.94</c:v>
                </c:pt>
                <c:pt idx="1">
                  <c:v>290</c:v>
                </c:pt>
                <c:pt idx="2">
                  <c:v>171.06</c:v>
                </c:pt>
                <c:pt idx="3">
                  <c:v>52.02</c:v>
                </c:pt>
                <c:pt idx="4">
                  <c:v>285.02</c:v>
                </c:pt>
                <c:pt idx="5">
                  <c:v>212.26</c:v>
                </c:pt>
                <c:pt idx="6">
                  <c:v>268.62</c:v>
                </c:pt>
                <c:pt idx="7">
                  <c:v>103</c:v>
                </c:pt>
                <c:pt idx="8">
                  <c:v>117.7</c:v>
                </c:pt>
                <c:pt idx="10">
                  <c:v>27.83</c:v>
                </c:pt>
                <c:pt idx="11">
                  <c:v>73.49</c:v>
                </c:pt>
                <c:pt idx="12">
                  <c:v>121.81</c:v>
                </c:pt>
                <c:pt idx="13">
                  <c:v>200.8</c:v>
                </c:pt>
                <c:pt idx="15">
                  <c:v>38.24</c:v>
                </c:pt>
                <c:pt idx="16">
                  <c:v>38.88</c:v>
                </c:pt>
                <c:pt idx="17">
                  <c:v>200.02</c:v>
                </c:pt>
                <c:pt idx="18">
                  <c:v>15.43</c:v>
                </c:pt>
                <c:pt idx="19">
                  <c:v>71.9</c:v>
                </c:pt>
                <c:pt idx="20">
                  <c:v>282.74</c:v>
                </c:pt>
                <c:pt idx="21">
                  <c:v>43.6</c:v>
                </c:pt>
                <c:pt idx="22">
                  <c:v>33.1</c:v>
                </c:pt>
                <c:pt idx="24">
                  <c:v>131.63</c:v>
                </c:pt>
                <c:pt idx="25">
                  <c:v>30.42</c:v>
                </c:pt>
                <c:pt idx="26">
                  <c:v>177.78</c:v>
                </c:pt>
                <c:pt idx="27">
                  <c:v>62.72</c:v>
                </c:pt>
                <c:pt idx="28">
                  <c:v>240.79</c:v>
                </c:pt>
              </c:numCache>
            </c:numRef>
          </c:val>
        </c:ser>
        <c:ser>
          <c:idx val="3"/>
          <c:order val="3"/>
          <c:tx>
            <c:strRef>
              <c:f>'[31]ANNEX I AGE WISE OS'!$F$7:$F$8</c:f>
              <c:strCache>
                <c:ptCount val="1"/>
                <c:pt idx="0">
                  <c:v>2009-10 (Oct 09 - Dec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'[31]ANNEX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'[31]ANNEX I AGE WISE OS'!$F$9:$F$37</c:f>
              <c:numCache>
                <c:ptCount val="29"/>
                <c:pt idx="0">
                  <c:v>5.86</c:v>
                </c:pt>
                <c:pt idx="1">
                  <c:v>616.08</c:v>
                </c:pt>
                <c:pt idx="2">
                  <c:v>170.25</c:v>
                </c:pt>
                <c:pt idx="3">
                  <c:v>64.18</c:v>
                </c:pt>
                <c:pt idx="4">
                  <c:v>181.52</c:v>
                </c:pt>
                <c:pt idx="5">
                  <c:v>371.94</c:v>
                </c:pt>
                <c:pt idx="6">
                  <c:v>358.59</c:v>
                </c:pt>
                <c:pt idx="7">
                  <c:v>133.39</c:v>
                </c:pt>
                <c:pt idx="8">
                  <c:v>89.08</c:v>
                </c:pt>
                <c:pt idx="10">
                  <c:v>194.1</c:v>
                </c:pt>
                <c:pt idx="11">
                  <c:v>287.35</c:v>
                </c:pt>
                <c:pt idx="12">
                  <c:v>709.96</c:v>
                </c:pt>
                <c:pt idx="13">
                  <c:v>466.92</c:v>
                </c:pt>
                <c:pt idx="15">
                  <c:v>98.47</c:v>
                </c:pt>
                <c:pt idx="16">
                  <c:v>90.54</c:v>
                </c:pt>
                <c:pt idx="17">
                  <c:v>1216.67</c:v>
                </c:pt>
                <c:pt idx="18">
                  <c:v>38.18</c:v>
                </c:pt>
                <c:pt idx="19">
                  <c:v>520.51</c:v>
                </c:pt>
                <c:pt idx="20">
                  <c:v>125.76</c:v>
                </c:pt>
                <c:pt idx="21">
                  <c:v>240.05</c:v>
                </c:pt>
                <c:pt idx="22">
                  <c:v>131.98</c:v>
                </c:pt>
                <c:pt idx="24">
                  <c:v>323.47</c:v>
                </c:pt>
                <c:pt idx="25">
                  <c:v>36.21</c:v>
                </c:pt>
                <c:pt idx="26">
                  <c:v>361.73</c:v>
                </c:pt>
                <c:pt idx="27">
                  <c:v>188.01</c:v>
                </c:pt>
                <c:pt idx="28">
                  <c:v>59.46</c:v>
                </c:pt>
              </c:numCache>
            </c:numRef>
          </c:val>
        </c:ser>
        <c:axId val="62954316"/>
        <c:axId val="29717933"/>
      </c:barChart>
      <c:catAx>
        <c:axId val="62954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9717933"/>
        <c:crosses val="autoZero"/>
        <c:auto val="1"/>
        <c:lblOffset val="100"/>
        <c:noMultiLvlLbl val="0"/>
      </c:catAx>
      <c:valAx>
        <c:axId val="29717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295431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'[8]ANNEX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OS'!$C$7:$C$35</c:f>
              <c:numCache>
                <c:ptCount val="29"/>
                <c:pt idx="0">
                  <c:v>201.97</c:v>
                </c:pt>
                <c:pt idx="1">
                  <c:v>4558.77</c:v>
                </c:pt>
                <c:pt idx="2">
                  <c:v>2663.42</c:v>
                </c:pt>
                <c:pt idx="3">
                  <c:v>1302.38</c:v>
                </c:pt>
                <c:pt idx="4">
                  <c:v>1454.12</c:v>
                </c:pt>
                <c:pt idx="5">
                  <c:v>3222.37</c:v>
                </c:pt>
                <c:pt idx="6">
                  <c:v>6525.73</c:v>
                </c:pt>
                <c:pt idx="7">
                  <c:v>1514.96</c:v>
                </c:pt>
                <c:pt idx="8">
                  <c:v>1645.37</c:v>
                </c:pt>
                <c:pt idx="10">
                  <c:v>333.64</c:v>
                </c:pt>
                <c:pt idx="11">
                  <c:v>1705.49</c:v>
                </c:pt>
                <c:pt idx="12">
                  <c:v>972.65</c:v>
                </c:pt>
                <c:pt idx="13">
                  <c:v>5183.3</c:v>
                </c:pt>
                <c:pt idx="15">
                  <c:v>110.34</c:v>
                </c:pt>
                <c:pt idx="16">
                  <c:v>248.49</c:v>
                </c:pt>
                <c:pt idx="17">
                  <c:v>2224.7</c:v>
                </c:pt>
                <c:pt idx="18">
                  <c:v>651.48</c:v>
                </c:pt>
                <c:pt idx="19">
                  <c:v>186.42</c:v>
                </c:pt>
                <c:pt idx="20">
                  <c:v>3572.31</c:v>
                </c:pt>
                <c:pt idx="21">
                  <c:v>1067.86</c:v>
                </c:pt>
                <c:pt idx="22">
                  <c:v>549.28</c:v>
                </c:pt>
                <c:pt idx="24">
                  <c:v>3047.51</c:v>
                </c:pt>
                <c:pt idx="25">
                  <c:v>439.17</c:v>
                </c:pt>
                <c:pt idx="26">
                  <c:v>3031.75</c:v>
                </c:pt>
                <c:pt idx="27">
                  <c:v>280.31</c:v>
                </c:pt>
                <c:pt idx="28">
                  <c:v>199.21</c:v>
                </c:pt>
              </c:numCache>
            </c:numRef>
          </c:val>
        </c:ser>
        <c:ser>
          <c:idx val="1"/>
          <c:order val="1"/>
          <c:tx>
            <c:strRef>
              <c:f>'[8]ANNEX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OS'!$D$7:$D$35</c:f>
              <c:numCache>
                <c:ptCount val="29"/>
                <c:pt idx="0">
                  <c:v>5.22</c:v>
                </c:pt>
                <c:pt idx="1">
                  <c:v>298.66</c:v>
                </c:pt>
                <c:pt idx="2">
                  <c:v>183.72</c:v>
                </c:pt>
                <c:pt idx="3">
                  <c:v>58.68</c:v>
                </c:pt>
                <c:pt idx="4">
                  <c:v>347.71</c:v>
                </c:pt>
                <c:pt idx="5">
                  <c:v>322.37</c:v>
                </c:pt>
                <c:pt idx="6">
                  <c:v>416.55</c:v>
                </c:pt>
                <c:pt idx="7">
                  <c:v>93.36</c:v>
                </c:pt>
                <c:pt idx="8">
                  <c:v>180.22</c:v>
                </c:pt>
                <c:pt idx="10">
                  <c:v>37.71</c:v>
                </c:pt>
                <c:pt idx="11">
                  <c:v>93.84</c:v>
                </c:pt>
                <c:pt idx="12">
                  <c:v>136.06</c:v>
                </c:pt>
                <c:pt idx="13">
                  <c:v>356.27</c:v>
                </c:pt>
                <c:pt idx="15">
                  <c:v>27.32</c:v>
                </c:pt>
                <c:pt idx="16">
                  <c:v>37.09</c:v>
                </c:pt>
                <c:pt idx="17">
                  <c:v>774.77</c:v>
                </c:pt>
                <c:pt idx="18">
                  <c:v>14.67</c:v>
                </c:pt>
                <c:pt idx="19">
                  <c:v>61.31</c:v>
                </c:pt>
                <c:pt idx="20">
                  <c:v>292.62</c:v>
                </c:pt>
                <c:pt idx="21">
                  <c:v>65.64</c:v>
                </c:pt>
                <c:pt idx="22">
                  <c:v>42.92</c:v>
                </c:pt>
                <c:pt idx="24">
                  <c:v>147.13</c:v>
                </c:pt>
                <c:pt idx="25">
                  <c:v>42.98</c:v>
                </c:pt>
                <c:pt idx="26">
                  <c:v>206.5</c:v>
                </c:pt>
                <c:pt idx="27">
                  <c:v>67.45</c:v>
                </c:pt>
                <c:pt idx="28">
                  <c:v>231.28</c:v>
                </c:pt>
              </c:numCache>
            </c:numRef>
          </c:val>
        </c:ser>
        <c:ser>
          <c:idx val="2"/>
          <c:order val="2"/>
          <c:tx>
            <c:strRef>
              <c:f>'[8]ANNEX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OS'!$E$7:$E$35</c:f>
              <c:numCache>
                <c:ptCount val="29"/>
                <c:pt idx="0">
                  <c:v>10.7</c:v>
                </c:pt>
                <c:pt idx="1">
                  <c:v>798.85</c:v>
                </c:pt>
                <c:pt idx="2">
                  <c:v>213.09</c:v>
                </c:pt>
                <c:pt idx="3">
                  <c:v>97.34</c:v>
                </c:pt>
                <c:pt idx="4">
                  <c:v>252.42</c:v>
                </c:pt>
                <c:pt idx="5">
                  <c:v>377.13</c:v>
                </c:pt>
                <c:pt idx="6">
                  <c:v>525.12</c:v>
                </c:pt>
                <c:pt idx="7">
                  <c:v>413.63</c:v>
                </c:pt>
                <c:pt idx="8">
                  <c:v>232.89</c:v>
                </c:pt>
                <c:pt idx="10">
                  <c:v>51.94</c:v>
                </c:pt>
                <c:pt idx="11">
                  <c:v>145.61</c:v>
                </c:pt>
                <c:pt idx="12">
                  <c:v>158.51</c:v>
                </c:pt>
                <c:pt idx="13">
                  <c:v>709.93</c:v>
                </c:pt>
                <c:pt idx="15">
                  <c:v>31.52</c:v>
                </c:pt>
                <c:pt idx="16">
                  <c:v>59.73</c:v>
                </c:pt>
                <c:pt idx="17">
                  <c:v>580.2</c:v>
                </c:pt>
                <c:pt idx="18">
                  <c:v>20.69</c:v>
                </c:pt>
                <c:pt idx="19">
                  <c:v>30.87</c:v>
                </c:pt>
                <c:pt idx="20">
                  <c:v>235.93</c:v>
                </c:pt>
                <c:pt idx="21">
                  <c:v>94.99</c:v>
                </c:pt>
                <c:pt idx="22">
                  <c:v>28.99</c:v>
                </c:pt>
                <c:pt idx="24">
                  <c:v>250.89</c:v>
                </c:pt>
                <c:pt idx="25">
                  <c:v>45.6</c:v>
                </c:pt>
                <c:pt idx="26">
                  <c:v>310.41</c:v>
                </c:pt>
                <c:pt idx="27">
                  <c:v>53.45</c:v>
                </c:pt>
                <c:pt idx="28">
                  <c:v>69.45</c:v>
                </c:pt>
              </c:numCache>
            </c:numRef>
          </c:val>
        </c:ser>
        <c:ser>
          <c:idx val="3"/>
          <c:order val="3"/>
          <c:tx>
            <c:strRef>
              <c:f>'[8]ANNEX I AGE WISE OS'!$F$5:$F$6</c:f>
              <c:strCache>
                <c:ptCount val="1"/>
                <c:pt idx="0">
                  <c:v>2011-12       (Apr to Dec)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OS'!$F$7:$F$35</c:f>
              <c:numCache>
                <c:ptCount val="29"/>
                <c:pt idx="0">
                  <c:v>9.92</c:v>
                </c:pt>
                <c:pt idx="1">
                  <c:v>868.14</c:v>
                </c:pt>
                <c:pt idx="2">
                  <c:v>558.09</c:v>
                </c:pt>
                <c:pt idx="3">
                  <c:v>116.43</c:v>
                </c:pt>
                <c:pt idx="4">
                  <c:v>437.29</c:v>
                </c:pt>
                <c:pt idx="5">
                  <c:v>497.46</c:v>
                </c:pt>
                <c:pt idx="6">
                  <c:v>641.57</c:v>
                </c:pt>
                <c:pt idx="7">
                  <c:v>377.03</c:v>
                </c:pt>
                <c:pt idx="8">
                  <c:v>282.07</c:v>
                </c:pt>
                <c:pt idx="10">
                  <c:v>289.64</c:v>
                </c:pt>
                <c:pt idx="11">
                  <c:v>256.7</c:v>
                </c:pt>
                <c:pt idx="12">
                  <c:v>624.44</c:v>
                </c:pt>
                <c:pt idx="13">
                  <c:v>1951.01</c:v>
                </c:pt>
                <c:pt idx="15">
                  <c:v>68.94</c:v>
                </c:pt>
                <c:pt idx="16">
                  <c:v>72.37</c:v>
                </c:pt>
                <c:pt idx="17">
                  <c:v>979.26</c:v>
                </c:pt>
                <c:pt idx="18">
                  <c:v>95.01</c:v>
                </c:pt>
                <c:pt idx="19">
                  <c:v>220.19</c:v>
                </c:pt>
                <c:pt idx="20">
                  <c:v>330.37</c:v>
                </c:pt>
                <c:pt idx="21">
                  <c:v>253.83</c:v>
                </c:pt>
                <c:pt idx="22">
                  <c:v>133.91</c:v>
                </c:pt>
                <c:pt idx="24">
                  <c:v>540.98</c:v>
                </c:pt>
                <c:pt idx="25">
                  <c:v>199.68</c:v>
                </c:pt>
                <c:pt idx="26">
                  <c:v>773.07</c:v>
                </c:pt>
                <c:pt idx="27">
                  <c:v>279</c:v>
                </c:pt>
                <c:pt idx="28">
                  <c:v>234.6</c:v>
                </c:pt>
              </c:numCache>
            </c:numRef>
          </c:val>
        </c:ser>
        <c:axId val="16137338"/>
        <c:axId val="11018315"/>
      </c:barChart>
      <c:catAx>
        <c:axId val="16137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1018315"/>
        <c:crosses val="autoZero"/>
        <c:auto val="1"/>
        <c:lblOffset val="100"/>
        <c:noMultiLvlLbl val="0"/>
      </c:catAx>
      <c:valAx>
        <c:axId val="11018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613733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'[7]ANNEX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OS'!$C$7:$C$35</c:f>
              <c:numCache>
                <c:ptCount val="29"/>
                <c:pt idx="0">
                  <c:v>201.71</c:v>
                </c:pt>
                <c:pt idx="1">
                  <c:v>4557.11</c:v>
                </c:pt>
                <c:pt idx="2">
                  <c:v>2663.13</c:v>
                </c:pt>
                <c:pt idx="3">
                  <c:v>1301.55</c:v>
                </c:pt>
                <c:pt idx="4">
                  <c:v>1454.1</c:v>
                </c:pt>
                <c:pt idx="5">
                  <c:v>3221.61</c:v>
                </c:pt>
                <c:pt idx="6">
                  <c:v>6524.86</c:v>
                </c:pt>
                <c:pt idx="7">
                  <c:v>1494.44</c:v>
                </c:pt>
                <c:pt idx="8">
                  <c:v>1639.6</c:v>
                </c:pt>
                <c:pt idx="10">
                  <c:v>332.79</c:v>
                </c:pt>
                <c:pt idx="11">
                  <c:v>1675.04</c:v>
                </c:pt>
                <c:pt idx="12">
                  <c:v>957.91</c:v>
                </c:pt>
                <c:pt idx="13">
                  <c:v>5147.55</c:v>
                </c:pt>
                <c:pt idx="15">
                  <c:v>108.61</c:v>
                </c:pt>
                <c:pt idx="16">
                  <c:v>248.27</c:v>
                </c:pt>
                <c:pt idx="17">
                  <c:v>2224.24</c:v>
                </c:pt>
                <c:pt idx="18">
                  <c:v>650.03</c:v>
                </c:pt>
                <c:pt idx="19">
                  <c:v>179.31</c:v>
                </c:pt>
                <c:pt idx="20">
                  <c:v>3565.47</c:v>
                </c:pt>
                <c:pt idx="21">
                  <c:v>1062.39</c:v>
                </c:pt>
                <c:pt idx="22">
                  <c:v>545.59</c:v>
                </c:pt>
                <c:pt idx="24">
                  <c:v>2943.43</c:v>
                </c:pt>
                <c:pt idx="25">
                  <c:v>439.02</c:v>
                </c:pt>
                <c:pt idx="26">
                  <c:v>3029.41</c:v>
                </c:pt>
                <c:pt idx="27">
                  <c:v>277.4</c:v>
                </c:pt>
                <c:pt idx="28">
                  <c:v>196.3</c:v>
                </c:pt>
              </c:numCache>
            </c:numRef>
          </c:val>
        </c:ser>
        <c:ser>
          <c:idx val="1"/>
          <c:order val="1"/>
          <c:tx>
            <c:strRef>
              <c:f>'[7]ANNEX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OS'!$D$7:$D$35</c:f>
              <c:numCache>
                <c:ptCount val="29"/>
                <c:pt idx="0">
                  <c:v>5.21</c:v>
                </c:pt>
                <c:pt idx="1">
                  <c:v>298</c:v>
                </c:pt>
                <c:pt idx="2">
                  <c:v>183.7</c:v>
                </c:pt>
                <c:pt idx="3">
                  <c:v>57.86</c:v>
                </c:pt>
                <c:pt idx="4">
                  <c:v>347.59</c:v>
                </c:pt>
                <c:pt idx="5">
                  <c:v>322.29</c:v>
                </c:pt>
                <c:pt idx="6">
                  <c:v>416.35</c:v>
                </c:pt>
                <c:pt idx="7">
                  <c:v>93.27</c:v>
                </c:pt>
                <c:pt idx="8">
                  <c:v>179.47</c:v>
                </c:pt>
                <c:pt idx="10">
                  <c:v>37.52</c:v>
                </c:pt>
                <c:pt idx="11">
                  <c:v>90.23</c:v>
                </c:pt>
                <c:pt idx="12">
                  <c:v>134.71</c:v>
                </c:pt>
                <c:pt idx="13">
                  <c:v>354.46</c:v>
                </c:pt>
                <c:pt idx="15">
                  <c:v>27.09</c:v>
                </c:pt>
                <c:pt idx="16">
                  <c:v>36.79</c:v>
                </c:pt>
                <c:pt idx="17">
                  <c:v>774.33</c:v>
                </c:pt>
                <c:pt idx="18">
                  <c:v>14.23</c:v>
                </c:pt>
                <c:pt idx="19">
                  <c:v>59.12</c:v>
                </c:pt>
                <c:pt idx="20">
                  <c:v>291.57</c:v>
                </c:pt>
                <c:pt idx="21">
                  <c:v>65.22</c:v>
                </c:pt>
                <c:pt idx="22">
                  <c:v>42.76</c:v>
                </c:pt>
                <c:pt idx="24">
                  <c:v>145.39</c:v>
                </c:pt>
                <c:pt idx="25">
                  <c:v>42.96</c:v>
                </c:pt>
                <c:pt idx="26">
                  <c:v>205.71</c:v>
                </c:pt>
                <c:pt idx="27">
                  <c:v>67.05</c:v>
                </c:pt>
                <c:pt idx="28">
                  <c:v>230.19</c:v>
                </c:pt>
              </c:numCache>
            </c:numRef>
          </c:val>
        </c:ser>
        <c:ser>
          <c:idx val="2"/>
          <c:order val="2"/>
          <c:tx>
            <c:strRef>
              <c:f>'[7]ANNEX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OS'!$E$7:$E$35</c:f>
              <c:numCache>
                <c:ptCount val="29"/>
                <c:pt idx="0">
                  <c:v>10.69</c:v>
                </c:pt>
                <c:pt idx="1">
                  <c:v>750.96</c:v>
                </c:pt>
                <c:pt idx="2">
                  <c:v>211.46</c:v>
                </c:pt>
                <c:pt idx="3">
                  <c:v>96.65</c:v>
                </c:pt>
                <c:pt idx="4">
                  <c:v>250.64</c:v>
                </c:pt>
                <c:pt idx="5">
                  <c:v>377</c:v>
                </c:pt>
                <c:pt idx="6">
                  <c:v>524.09</c:v>
                </c:pt>
                <c:pt idx="7">
                  <c:v>411.49</c:v>
                </c:pt>
                <c:pt idx="8">
                  <c:v>231.95</c:v>
                </c:pt>
                <c:pt idx="10">
                  <c:v>51.35</c:v>
                </c:pt>
                <c:pt idx="11">
                  <c:v>140.26</c:v>
                </c:pt>
                <c:pt idx="12">
                  <c:v>149.28</c:v>
                </c:pt>
                <c:pt idx="13">
                  <c:v>703.14</c:v>
                </c:pt>
                <c:pt idx="15">
                  <c:v>30.92</c:v>
                </c:pt>
                <c:pt idx="16">
                  <c:v>59</c:v>
                </c:pt>
                <c:pt idx="17">
                  <c:v>579.41</c:v>
                </c:pt>
                <c:pt idx="18">
                  <c:v>19.82</c:v>
                </c:pt>
                <c:pt idx="19">
                  <c:v>28.05</c:v>
                </c:pt>
                <c:pt idx="20">
                  <c:v>227.83</c:v>
                </c:pt>
                <c:pt idx="21">
                  <c:v>93.86</c:v>
                </c:pt>
                <c:pt idx="22">
                  <c:v>28.48</c:v>
                </c:pt>
                <c:pt idx="24">
                  <c:v>239.36</c:v>
                </c:pt>
                <c:pt idx="25">
                  <c:v>45.36</c:v>
                </c:pt>
                <c:pt idx="26">
                  <c:v>307.5</c:v>
                </c:pt>
                <c:pt idx="27">
                  <c:v>52.25</c:v>
                </c:pt>
                <c:pt idx="28">
                  <c:v>67.1</c:v>
                </c:pt>
              </c:numCache>
            </c:numRef>
          </c:val>
        </c:ser>
        <c:ser>
          <c:idx val="3"/>
          <c:order val="3"/>
          <c:tx>
            <c:strRef>
              <c:f>'[7]ANNEX I AGE WISE OS'!$F$5:$F$6</c:f>
              <c:strCache>
                <c:ptCount val="1"/>
                <c:pt idx="0">
                  <c:v>2011-12       (Apr to Jan)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OS'!$F$7:$F$35</c:f>
              <c:numCache>
                <c:ptCount val="29"/>
                <c:pt idx="0">
                  <c:v>11.33</c:v>
                </c:pt>
                <c:pt idx="1">
                  <c:v>962.1</c:v>
                </c:pt>
                <c:pt idx="2">
                  <c:v>621.61</c:v>
                </c:pt>
                <c:pt idx="3">
                  <c:v>128.21</c:v>
                </c:pt>
                <c:pt idx="4">
                  <c:v>456.06</c:v>
                </c:pt>
                <c:pt idx="5">
                  <c:v>519.27</c:v>
                </c:pt>
                <c:pt idx="6">
                  <c:v>685.21</c:v>
                </c:pt>
                <c:pt idx="7">
                  <c:v>316.59</c:v>
                </c:pt>
                <c:pt idx="8">
                  <c:v>320.11</c:v>
                </c:pt>
                <c:pt idx="10">
                  <c:v>322.46</c:v>
                </c:pt>
                <c:pt idx="11">
                  <c:v>289.16</c:v>
                </c:pt>
                <c:pt idx="12">
                  <c:v>665.45</c:v>
                </c:pt>
                <c:pt idx="13">
                  <c:v>1956.07</c:v>
                </c:pt>
                <c:pt idx="15">
                  <c:v>83.71</c:v>
                </c:pt>
                <c:pt idx="16">
                  <c:v>81.8</c:v>
                </c:pt>
                <c:pt idx="17">
                  <c:v>1058.32</c:v>
                </c:pt>
                <c:pt idx="18">
                  <c:v>104.29</c:v>
                </c:pt>
                <c:pt idx="19">
                  <c:v>286.67</c:v>
                </c:pt>
                <c:pt idx="20">
                  <c:v>335.89</c:v>
                </c:pt>
                <c:pt idx="21">
                  <c:v>275.64</c:v>
                </c:pt>
                <c:pt idx="22">
                  <c:v>148.62</c:v>
                </c:pt>
                <c:pt idx="24">
                  <c:v>574.56</c:v>
                </c:pt>
                <c:pt idx="25">
                  <c:v>181.51</c:v>
                </c:pt>
                <c:pt idx="26">
                  <c:v>834.48</c:v>
                </c:pt>
                <c:pt idx="27">
                  <c:v>287.41</c:v>
                </c:pt>
                <c:pt idx="28">
                  <c:v>236.95</c:v>
                </c:pt>
              </c:numCache>
            </c:numRef>
          </c:val>
        </c:ser>
        <c:axId val="32055972"/>
        <c:axId val="20068293"/>
      </c:barChart>
      <c:catAx>
        <c:axId val="32055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0068293"/>
        <c:crosses val="autoZero"/>
        <c:auto val="1"/>
        <c:lblOffset val="100"/>
        <c:noMultiLvlLbl val="0"/>
      </c:catAx>
      <c:valAx>
        <c:axId val="200682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205597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'[7]ANNEX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OS'!$C$7:$C$35</c:f>
              <c:numCache>
                <c:ptCount val="29"/>
                <c:pt idx="0">
                  <c:v>201.71</c:v>
                </c:pt>
                <c:pt idx="1">
                  <c:v>4557.11</c:v>
                </c:pt>
                <c:pt idx="2">
                  <c:v>2663.13</c:v>
                </c:pt>
                <c:pt idx="3">
                  <c:v>1301.55</c:v>
                </c:pt>
                <c:pt idx="4">
                  <c:v>1454.1</c:v>
                </c:pt>
                <c:pt idx="5">
                  <c:v>3221.61</c:v>
                </c:pt>
                <c:pt idx="6">
                  <c:v>6524.86</c:v>
                </c:pt>
                <c:pt idx="7">
                  <c:v>1494.44</c:v>
                </c:pt>
                <c:pt idx="8">
                  <c:v>1639.6</c:v>
                </c:pt>
                <c:pt idx="10">
                  <c:v>332.79</c:v>
                </c:pt>
                <c:pt idx="11">
                  <c:v>1675.04</c:v>
                </c:pt>
                <c:pt idx="12">
                  <c:v>957.91</c:v>
                </c:pt>
                <c:pt idx="13">
                  <c:v>5147.55</c:v>
                </c:pt>
                <c:pt idx="15">
                  <c:v>108.61</c:v>
                </c:pt>
                <c:pt idx="16">
                  <c:v>248.27</c:v>
                </c:pt>
                <c:pt idx="17">
                  <c:v>2224.24</c:v>
                </c:pt>
                <c:pt idx="18">
                  <c:v>650.03</c:v>
                </c:pt>
                <c:pt idx="19">
                  <c:v>179.31</c:v>
                </c:pt>
                <c:pt idx="20">
                  <c:v>3565.47</c:v>
                </c:pt>
                <c:pt idx="21">
                  <c:v>1062.39</c:v>
                </c:pt>
                <c:pt idx="22">
                  <c:v>545.59</c:v>
                </c:pt>
                <c:pt idx="24">
                  <c:v>2943.43</c:v>
                </c:pt>
                <c:pt idx="25">
                  <c:v>439.02</c:v>
                </c:pt>
                <c:pt idx="26">
                  <c:v>3029.41</c:v>
                </c:pt>
                <c:pt idx="27">
                  <c:v>277.4</c:v>
                </c:pt>
                <c:pt idx="28">
                  <c:v>196.3</c:v>
                </c:pt>
              </c:numCache>
            </c:numRef>
          </c:val>
        </c:ser>
        <c:ser>
          <c:idx val="1"/>
          <c:order val="1"/>
          <c:tx>
            <c:strRef>
              <c:f>'[7]ANNEX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OS'!$D$7:$D$35</c:f>
              <c:numCache>
                <c:ptCount val="29"/>
                <c:pt idx="0">
                  <c:v>5.21</c:v>
                </c:pt>
                <c:pt idx="1">
                  <c:v>298</c:v>
                </c:pt>
                <c:pt idx="2">
                  <c:v>183.7</c:v>
                </c:pt>
                <c:pt idx="3">
                  <c:v>57.86</c:v>
                </c:pt>
                <c:pt idx="4">
                  <c:v>347.59</c:v>
                </c:pt>
                <c:pt idx="5">
                  <c:v>322.29</c:v>
                </c:pt>
                <c:pt idx="6">
                  <c:v>416.35</c:v>
                </c:pt>
                <c:pt idx="7">
                  <c:v>93.27</c:v>
                </c:pt>
                <c:pt idx="8">
                  <c:v>179.47</c:v>
                </c:pt>
                <c:pt idx="10">
                  <c:v>37.52</c:v>
                </c:pt>
                <c:pt idx="11">
                  <c:v>90.23</c:v>
                </c:pt>
                <c:pt idx="12">
                  <c:v>134.71</c:v>
                </c:pt>
                <c:pt idx="13">
                  <c:v>354.46</c:v>
                </c:pt>
                <c:pt idx="15">
                  <c:v>27.09</c:v>
                </c:pt>
                <c:pt idx="16">
                  <c:v>36.79</c:v>
                </c:pt>
                <c:pt idx="17">
                  <c:v>774.33</c:v>
                </c:pt>
                <c:pt idx="18">
                  <c:v>14.23</c:v>
                </c:pt>
                <c:pt idx="19">
                  <c:v>59.12</c:v>
                </c:pt>
                <c:pt idx="20">
                  <c:v>291.57</c:v>
                </c:pt>
                <c:pt idx="21">
                  <c:v>65.22</c:v>
                </c:pt>
                <c:pt idx="22">
                  <c:v>42.76</c:v>
                </c:pt>
                <c:pt idx="24">
                  <c:v>145.39</c:v>
                </c:pt>
                <c:pt idx="25">
                  <c:v>42.96</c:v>
                </c:pt>
                <c:pt idx="26">
                  <c:v>205.71</c:v>
                </c:pt>
                <c:pt idx="27">
                  <c:v>67.05</c:v>
                </c:pt>
                <c:pt idx="28">
                  <c:v>230.19</c:v>
                </c:pt>
              </c:numCache>
            </c:numRef>
          </c:val>
        </c:ser>
        <c:ser>
          <c:idx val="2"/>
          <c:order val="2"/>
          <c:tx>
            <c:strRef>
              <c:f>'[7]ANNEX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OS'!$E$7:$E$35</c:f>
              <c:numCache>
                <c:ptCount val="29"/>
                <c:pt idx="0">
                  <c:v>10.69</c:v>
                </c:pt>
                <c:pt idx="1">
                  <c:v>750.96</c:v>
                </c:pt>
                <c:pt idx="2">
                  <c:v>211.46</c:v>
                </c:pt>
                <c:pt idx="3">
                  <c:v>96.65</c:v>
                </c:pt>
                <c:pt idx="4">
                  <c:v>250.64</c:v>
                </c:pt>
                <c:pt idx="5">
                  <c:v>377</c:v>
                </c:pt>
                <c:pt idx="6">
                  <c:v>524.09</c:v>
                </c:pt>
                <c:pt idx="7">
                  <c:v>411.49</c:v>
                </c:pt>
                <c:pt idx="8">
                  <c:v>231.95</c:v>
                </c:pt>
                <c:pt idx="10">
                  <c:v>51.35</c:v>
                </c:pt>
                <c:pt idx="11">
                  <c:v>140.26</c:v>
                </c:pt>
                <c:pt idx="12">
                  <c:v>149.28</c:v>
                </c:pt>
                <c:pt idx="13">
                  <c:v>703.14</c:v>
                </c:pt>
                <c:pt idx="15">
                  <c:v>30.92</c:v>
                </c:pt>
                <c:pt idx="16">
                  <c:v>59</c:v>
                </c:pt>
                <c:pt idx="17">
                  <c:v>579.41</c:v>
                </c:pt>
                <c:pt idx="18">
                  <c:v>19.82</c:v>
                </c:pt>
                <c:pt idx="19">
                  <c:v>28.05</c:v>
                </c:pt>
                <c:pt idx="20">
                  <c:v>227.83</c:v>
                </c:pt>
                <c:pt idx="21">
                  <c:v>93.86</c:v>
                </c:pt>
                <c:pt idx="22">
                  <c:v>28.48</c:v>
                </c:pt>
                <c:pt idx="24">
                  <c:v>239.36</c:v>
                </c:pt>
                <c:pt idx="25">
                  <c:v>45.36</c:v>
                </c:pt>
                <c:pt idx="26">
                  <c:v>307.5</c:v>
                </c:pt>
                <c:pt idx="27">
                  <c:v>52.25</c:v>
                </c:pt>
                <c:pt idx="28">
                  <c:v>67.1</c:v>
                </c:pt>
              </c:numCache>
            </c:numRef>
          </c:val>
        </c:ser>
        <c:ser>
          <c:idx val="3"/>
          <c:order val="3"/>
          <c:tx>
            <c:strRef>
              <c:f>'[7]ANNEX I AGE WISE OS'!$F$5:$F$6</c:f>
              <c:strCache>
                <c:ptCount val="1"/>
                <c:pt idx="0">
                  <c:v>2011-12       (Apr to Jan)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OS'!$F$7:$F$35</c:f>
              <c:numCache>
                <c:ptCount val="29"/>
                <c:pt idx="0">
                  <c:v>11.33</c:v>
                </c:pt>
                <c:pt idx="1">
                  <c:v>962.1</c:v>
                </c:pt>
                <c:pt idx="2">
                  <c:v>621.61</c:v>
                </c:pt>
                <c:pt idx="3">
                  <c:v>128.21</c:v>
                </c:pt>
                <c:pt idx="4">
                  <c:v>456.06</c:v>
                </c:pt>
                <c:pt idx="5">
                  <c:v>519.27</c:v>
                </c:pt>
                <c:pt idx="6">
                  <c:v>685.21</c:v>
                </c:pt>
                <c:pt idx="7">
                  <c:v>316.59</c:v>
                </c:pt>
                <c:pt idx="8">
                  <c:v>320.11</c:v>
                </c:pt>
                <c:pt idx="10">
                  <c:v>322.46</c:v>
                </c:pt>
                <c:pt idx="11">
                  <c:v>289.16</c:v>
                </c:pt>
                <c:pt idx="12">
                  <c:v>665.45</c:v>
                </c:pt>
                <c:pt idx="13">
                  <c:v>1956.07</c:v>
                </c:pt>
                <c:pt idx="15">
                  <c:v>83.71</c:v>
                </c:pt>
                <c:pt idx="16">
                  <c:v>81.8</c:v>
                </c:pt>
                <c:pt idx="17">
                  <c:v>1058.32</c:v>
                </c:pt>
                <c:pt idx="18">
                  <c:v>104.29</c:v>
                </c:pt>
                <c:pt idx="19">
                  <c:v>286.67</c:v>
                </c:pt>
                <c:pt idx="20">
                  <c:v>335.89</c:v>
                </c:pt>
                <c:pt idx="21">
                  <c:v>275.64</c:v>
                </c:pt>
                <c:pt idx="22">
                  <c:v>148.62</c:v>
                </c:pt>
                <c:pt idx="24">
                  <c:v>574.56</c:v>
                </c:pt>
                <c:pt idx="25">
                  <c:v>181.51</c:v>
                </c:pt>
                <c:pt idx="26">
                  <c:v>834.48</c:v>
                </c:pt>
                <c:pt idx="27">
                  <c:v>287.41</c:v>
                </c:pt>
                <c:pt idx="28">
                  <c:v>236.95</c:v>
                </c:pt>
              </c:numCache>
            </c:numRef>
          </c:val>
        </c:ser>
        <c:axId val="46396910"/>
        <c:axId val="14919007"/>
      </c:barChart>
      <c:catAx>
        <c:axId val="46396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4919007"/>
        <c:crosses val="autoZero"/>
        <c:auto val="1"/>
        <c:lblOffset val="100"/>
        <c:noMultiLvlLbl val="0"/>
      </c:catAx>
      <c:valAx>
        <c:axId val="14919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639691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'[6]ANNEX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OS'!$C$7:$C$35</c:f>
              <c:numCache>
                <c:ptCount val="29"/>
                <c:pt idx="0">
                  <c:v>201.71</c:v>
                </c:pt>
                <c:pt idx="1">
                  <c:v>4552.66</c:v>
                </c:pt>
                <c:pt idx="2">
                  <c:v>2660.24</c:v>
                </c:pt>
                <c:pt idx="3">
                  <c:v>1300.07</c:v>
                </c:pt>
                <c:pt idx="4">
                  <c:v>1453.99</c:v>
                </c:pt>
                <c:pt idx="5">
                  <c:v>3219.76</c:v>
                </c:pt>
                <c:pt idx="6">
                  <c:v>6524.33</c:v>
                </c:pt>
                <c:pt idx="7">
                  <c:v>1436.97</c:v>
                </c:pt>
                <c:pt idx="8">
                  <c:v>1637.04</c:v>
                </c:pt>
                <c:pt idx="10">
                  <c:v>322.13</c:v>
                </c:pt>
                <c:pt idx="11">
                  <c:v>1603.73</c:v>
                </c:pt>
                <c:pt idx="12">
                  <c:v>922.21</c:v>
                </c:pt>
                <c:pt idx="13">
                  <c:v>5040.05</c:v>
                </c:pt>
                <c:pt idx="15">
                  <c:v>104.04</c:v>
                </c:pt>
                <c:pt idx="16">
                  <c:v>246.62</c:v>
                </c:pt>
                <c:pt idx="17">
                  <c:v>2224.11</c:v>
                </c:pt>
                <c:pt idx="18">
                  <c:v>639.68</c:v>
                </c:pt>
                <c:pt idx="19">
                  <c:v>174.62</c:v>
                </c:pt>
                <c:pt idx="20">
                  <c:v>3556.49</c:v>
                </c:pt>
                <c:pt idx="21">
                  <c:v>1057.41</c:v>
                </c:pt>
                <c:pt idx="22">
                  <c:v>539.7</c:v>
                </c:pt>
                <c:pt idx="24">
                  <c:v>2864.84</c:v>
                </c:pt>
                <c:pt idx="25">
                  <c:v>438.72</c:v>
                </c:pt>
                <c:pt idx="26">
                  <c:v>3026.35</c:v>
                </c:pt>
                <c:pt idx="27">
                  <c:v>260.15</c:v>
                </c:pt>
                <c:pt idx="28">
                  <c:v>163.89</c:v>
                </c:pt>
              </c:numCache>
            </c:numRef>
          </c:val>
        </c:ser>
        <c:ser>
          <c:idx val="1"/>
          <c:order val="1"/>
          <c:tx>
            <c:strRef>
              <c:f>'[6]ANNEX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OS'!$D$7:$D$35</c:f>
              <c:numCache>
                <c:ptCount val="29"/>
                <c:pt idx="0">
                  <c:v>5.2</c:v>
                </c:pt>
                <c:pt idx="1">
                  <c:v>297.54</c:v>
                </c:pt>
                <c:pt idx="2">
                  <c:v>172.55</c:v>
                </c:pt>
                <c:pt idx="3">
                  <c:v>57.75</c:v>
                </c:pt>
                <c:pt idx="4">
                  <c:v>347.39</c:v>
                </c:pt>
                <c:pt idx="5">
                  <c:v>322.11</c:v>
                </c:pt>
                <c:pt idx="6">
                  <c:v>416.25</c:v>
                </c:pt>
                <c:pt idx="7">
                  <c:v>92.92</c:v>
                </c:pt>
                <c:pt idx="8">
                  <c:v>174.97</c:v>
                </c:pt>
                <c:pt idx="10">
                  <c:v>36.67</c:v>
                </c:pt>
                <c:pt idx="11">
                  <c:v>80.53</c:v>
                </c:pt>
                <c:pt idx="12">
                  <c:v>130.21</c:v>
                </c:pt>
                <c:pt idx="13">
                  <c:v>348.13</c:v>
                </c:pt>
                <c:pt idx="15">
                  <c:v>26.72</c:v>
                </c:pt>
                <c:pt idx="16">
                  <c:v>36.66</c:v>
                </c:pt>
                <c:pt idx="17">
                  <c:v>773.19</c:v>
                </c:pt>
                <c:pt idx="18">
                  <c:v>13.03</c:v>
                </c:pt>
                <c:pt idx="19">
                  <c:v>57.69</c:v>
                </c:pt>
                <c:pt idx="20">
                  <c:v>288.07</c:v>
                </c:pt>
                <c:pt idx="21">
                  <c:v>64.53</c:v>
                </c:pt>
                <c:pt idx="22">
                  <c:v>42.43</c:v>
                </c:pt>
                <c:pt idx="24">
                  <c:v>140.81</c:v>
                </c:pt>
                <c:pt idx="25">
                  <c:v>41.26</c:v>
                </c:pt>
                <c:pt idx="26">
                  <c:v>180.33</c:v>
                </c:pt>
                <c:pt idx="27">
                  <c:v>64.94</c:v>
                </c:pt>
                <c:pt idx="28">
                  <c:v>223.14</c:v>
                </c:pt>
              </c:numCache>
            </c:numRef>
          </c:val>
        </c:ser>
        <c:ser>
          <c:idx val="2"/>
          <c:order val="2"/>
          <c:tx>
            <c:strRef>
              <c:f>'[6]ANNEX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OS'!$E$7:$E$35</c:f>
              <c:numCache>
                <c:ptCount val="29"/>
                <c:pt idx="0">
                  <c:v>10.65</c:v>
                </c:pt>
                <c:pt idx="1">
                  <c:v>750.24</c:v>
                </c:pt>
                <c:pt idx="2">
                  <c:v>173.18</c:v>
                </c:pt>
                <c:pt idx="3">
                  <c:v>94.98</c:v>
                </c:pt>
                <c:pt idx="4">
                  <c:v>249.77</c:v>
                </c:pt>
                <c:pt idx="5">
                  <c:v>376.69</c:v>
                </c:pt>
                <c:pt idx="6">
                  <c:v>523.73</c:v>
                </c:pt>
                <c:pt idx="7">
                  <c:v>410.48</c:v>
                </c:pt>
                <c:pt idx="8">
                  <c:v>227.02</c:v>
                </c:pt>
                <c:pt idx="10">
                  <c:v>50.59</c:v>
                </c:pt>
                <c:pt idx="11">
                  <c:v>116.09</c:v>
                </c:pt>
                <c:pt idx="12">
                  <c:v>140.74</c:v>
                </c:pt>
                <c:pt idx="13">
                  <c:v>684.57</c:v>
                </c:pt>
                <c:pt idx="15">
                  <c:v>29.77</c:v>
                </c:pt>
                <c:pt idx="16">
                  <c:v>57.94</c:v>
                </c:pt>
                <c:pt idx="17">
                  <c:v>578.32</c:v>
                </c:pt>
                <c:pt idx="18">
                  <c:v>18.08</c:v>
                </c:pt>
                <c:pt idx="19">
                  <c:v>25.93</c:v>
                </c:pt>
                <c:pt idx="20">
                  <c:v>222.75</c:v>
                </c:pt>
                <c:pt idx="21">
                  <c:v>92.3</c:v>
                </c:pt>
                <c:pt idx="22">
                  <c:v>27.81</c:v>
                </c:pt>
                <c:pt idx="24">
                  <c:v>202.78</c:v>
                </c:pt>
                <c:pt idx="25">
                  <c:v>43.91</c:v>
                </c:pt>
                <c:pt idx="26">
                  <c:v>189.53</c:v>
                </c:pt>
                <c:pt idx="27">
                  <c:v>44.98</c:v>
                </c:pt>
                <c:pt idx="28">
                  <c:v>56.74</c:v>
                </c:pt>
              </c:numCache>
            </c:numRef>
          </c:val>
        </c:ser>
        <c:ser>
          <c:idx val="3"/>
          <c:order val="3"/>
          <c:tx>
            <c:strRef>
              <c:f>'[6]ANNEX I AGE WISE OS'!$F$5:$F$6</c:f>
              <c:strCache>
                <c:ptCount val="1"/>
                <c:pt idx="0">
                  <c:v>2011-12       (Apr to Feb)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OS'!$F$7:$F$35</c:f>
              <c:numCache>
                <c:ptCount val="29"/>
                <c:pt idx="0">
                  <c:v>12.39</c:v>
                </c:pt>
                <c:pt idx="1">
                  <c:v>1010.15</c:v>
                </c:pt>
                <c:pt idx="2">
                  <c:v>580.74</c:v>
                </c:pt>
                <c:pt idx="3">
                  <c:v>138.2</c:v>
                </c:pt>
                <c:pt idx="4">
                  <c:v>434.89</c:v>
                </c:pt>
                <c:pt idx="5">
                  <c:v>518.43</c:v>
                </c:pt>
                <c:pt idx="6">
                  <c:v>707.91</c:v>
                </c:pt>
                <c:pt idx="7">
                  <c:v>355.15</c:v>
                </c:pt>
                <c:pt idx="8">
                  <c:v>350.34</c:v>
                </c:pt>
                <c:pt idx="10">
                  <c:v>346.3</c:v>
                </c:pt>
                <c:pt idx="11">
                  <c:v>272.86</c:v>
                </c:pt>
                <c:pt idx="12">
                  <c:v>677.06</c:v>
                </c:pt>
                <c:pt idx="13">
                  <c:v>2094.12</c:v>
                </c:pt>
                <c:pt idx="15">
                  <c:v>87.56</c:v>
                </c:pt>
                <c:pt idx="16">
                  <c:v>83.47</c:v>
                </c:pt>
                <c:pt idx="17">
                  <c:v>1136.46</c:v>
                </c:pt>
                <c:pt idx="18">
                  <c:v>108.21</c:v>
                </c:pt>
                <c:pt idx="19">
                  <c:v>296.38</c:v>
                </c:pt>
                <c:pt idx="20">
                  <c:v>365.33</c:v>
                </c:pt>
                <c:pt idx="21">
                  <c:v>284.35</c:v>
                </c:pt>
                <c:pt idx="22">
                  <c:v>152.67</c:v>
                </c:pt>
                <c:pt idx="24">
                  <c:v>561.42</c:v>
                </c:pt>
                <c:pt idx="25">
                  <c:v>179.25</c:v>
                </c:pt>
                <c:pt idx="26">
                  <c:v>741.24</c:v>
                </c:pt>
                <c:pt idx="27">
                  <c:v>195.2</c:v>
                </c:pt>
                <c:pt idx="28">
                  <c:v>239.69</c:v>
                </c:pt>
              </c:numCache>
            </c:numRef>
          </c:val>
        </c:ser>
        <c:axId val="53336"/>
        <c:axId val="480025"/>
      </c:barChart>
      <c:catAx>
        <c:axId val="53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80025"/>
        <c:crosses val="autoZero"/>
        <c:auto val="1"/>
        <c:lblOffset val="100"/>
        <c:noMultiLvlLbl val="0"/>
      </c:catAx>
      <c:valAx>
        <c:axId val="480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333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OS'!$C$7:$C$35</c:f>
              <c:numCache>
                <c:ptCount val="29"/>
                <c:pt idx="0">
                  <c:v>201.64</c:v>
                </c:pt>
                <c:pt idx="1">
                  <c:v>4539.53</c:v>
                </c:pt>
                <c:pt idx="2">
                  <c:v>2658.06</c:v>
                </c:pt>
                <c:pt idx="3">
                  <c:v>1295.56</c:v>
                </c:pt>
                <c:pt idx="4">
                  <c:v>1453.02</c:v>
                </c:pt>
                <c:pt idx="5">
                  <c:v>3217.68</c:v>
                </c:pt>
                <c:pt idx="6">
                  <c:v>6516.57</c:v>
                </c:pt>
                <c:pt idx="7">
                  <c:v>1354.52</c:v>
                </c:pt>
                <c:pt idx="8">
                  <c:v>1590.88</c:v>
                </c:pt>
                <c:pt idx="10">
                  <c:v>277.2</c:v>
                </c:pt>
                <c:pt idx="11">
                  <c:v>1321.99</c:v>
                </c:pt>
                <c:pt idx="12">
                  <c:v>843.1</c:v>
                </c:pt>
                <c:pt idx="13">
                  <c:v>4839.82</c:v>
                </c:pt>
                <c:pt idx="15">
                  <c:v>87.4</c:v>
                </c:pt>
                <c:pt idx="16">
                  <c:v>243.91</c:v>
                </c:pt>
                <c:pt idx="17">
                  <c:v>2223.48</c:v>
                </c:pt>
                <c:pt idx="18">
                  <c:v>609.61</c:v>
                </c:pt>
                <c:pt idx="19">
                  <c:v>136.44</c:v>
                </c:pt>
                <c:pt idx="20">
                  <c:v>3496.09</c:v>
                </c:pt>
                <c:pt idx="21">
                  <c:v>1026.56</c:v>
                </c:pt>
                <c:pt idx="22">
                  <c:v>293.7</c:v>
                </c:pt>
                <c:pt idx="24">
                  <c:v>2715.81</c:v>
                </c:pt>
                <c:pt idx="25">
                  <c:v>436.39</c:v>
                </c:pt>
                <c:pt idx="26">
                  <c:v>3005.82</c:v>
                </c:pt>
                <c:pt idx="27">
                  <c:v>210.67</c:v>
                </c:pt>
                <c:pt idx="28">
                  <c:v>115.85</c:v>
                </c:pt>
              </c:numCache>
            </c:numRef>
          </c:val>
        </c:ser>
        <c:ser>
          <c:idx val="1"/>
          <c:order val="1"/>
          <c:tx>
            <c:strRef>
              <c:f>'[5]ANNEX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OS'!$D$7:$D$35</c:f>
              <c:numCache>
                <c:ptCount val="29"/>
                <c:pt idx="0">
                  <c:v>5.18</c:v>
                </c:pt>
                <c:pt idx="1">
                  <c:v>296.74</c:v>
                </c:pt>
                <c:pt idx="2">
                  <c:v>172.47</c:v>
                </c:pt>
                <c:pt idx="3">
                  <c:v>54.99</c:v>
                </c:pt>
                <c:pt idx="4">
                  <c:v>347.25</c:v>
                </c:pt>
                <c:pt idx="5">
                  <c:v>321.75</c:v>
                </c:pt>
                <c:pt idx="6">
                  <c:v>413.54</c:v>
                </c:pt>
                <c:pt idx="7">
                  <c:v>91.64</c:v>
                </c:pt>
                <c:pt idx="8">
                  <c:v>168.98</c:v>
                </c:pt>
                <c:pt idx="10">
                  <c:v>33.23</c:v>
                </c:pt>
                <c:pt idx="11">
                  <c:v>71.97</c:v>
                </c:pt>
                <c:pt idx="12">
                  <c:v>109.84</c:v>
                </c:pt>
                <c:pt idx="13">
                  <c:v>335.4</c:v>
                </c:pt>
                <c:pt idx="15">
                  <c:v>25.99</c:v>
                </c:pt>
                <c:pt idx="16">
                  <c:v>36.35</c:v>
                </c:pt>
                <c:pt idx="17">
                  <c:v>771.31</c:v>
                </c:pt>
                <c:pt idx="18">
                  <c:v>10.91</c:v>
                </c:pt>
                <c:pt idx="19">
                  <c:v>53.9</c:v>
                </c:pt>
                <c:pt idx="20">
                  <c:v>284.45</c:v>
                </c:pt>
                <c:pt idx="21">
                  <c:v>64.13</c:v>
                </c:pt>
                <c:pt idx="22">
                  <c:v>40.66</c:v>
                </c:pt>
                <c:pt idx="24">
                  <c:v>136.53</c:v>
                </c:pt>
                <c:pt idx="25">
                  <c:v>37.53</c:v>
                </c:pt>
                <c:pt idx="26">
                  <c:v>178.42</c:v>
                </c:pt>
                <c:pt idx="27">
                  <c:v>55.94</c:v>
                </c:pt>
                <c:pt idx="28">
                  <c:v>211.73</c:v>
                </c:pt>
              </c:numCache>
            </c:numRef>
          </c:val>
        </c:ser>
        <c:ser>
          <c:idx val="2"/>
          <c:order val="2"/>
          <c:tx>
            <c:strRef>
              <c:f>'[5]ANNEX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OS'!$E$7:$E$35</c:f>
              <c:numCache>
                <c:ptCount val="29"/>
                <c:pt idx="0">
                  <c:v>10.49</c:v>
                </c:pt>
                <c:pt idx="1">
                  <c:v>749.2</c:v>
                </c:pt>
                <c:pt idx="2">
                  <c:v>162.33</c:v>
                </c:pt>
                <c:pt idx="3">
                  <c:v>91.44</c:v>
                </c:pt>
                <c:pt idx="4">
                  <c:v>248.76</c:v>
                </c:pt>
                <c:pt idx="5">
                  <c:v>376.21</c:v>
                </c:pt>
                <c:pt idx="6">
                  <c:v>522.28</c:v>
                </c:pt>
                <c:pt idx="7">
                  <c:v>407.35</c:v>
                </c:pt>
                <c:pt idx="8">
                  <c:v>220.89</c:v>
                </c:pt>
                <c:pt idx="10">
                  <c:v>43.67</c:v>
                </c:pt>
                <c:pt idx="11">
                  <c:v>107.93</c:v>
                </c:pt>
                <c:pt idx="12">
                  <c:v>118.22</c:v>
                </c:pt>
                <c:pt idx="13">
                  <c:v>660.47</c:v>
                </c:pt>
                <c:pt idx="15">
                  <c:v>29.38</c:v>
                </c:pt>
                <c:pt idx="16">
                  <c:v>56.95</c:v>
                </c:pt>
                <c:pt idx="17">
                  <c:v>577.05</c:v>
                </c:pt>
                <c:pt idx="18">
                  <c:v>14.21</c:v>
                </c:pt>
                <c:pt idx="19">
                  <c:v>21.68</c:v>
                </c:pt>
                <c:pt idx="20">
                  <c:v>200</c:v>
                </c:pt>
                <c:pt idx="21">
                  <c:v>89.72</c:v>
                </c:pt>
                <c:pt idx="22">
                  <c:v>26.3</c:v>
                </c:pt>
                <c:pt idx="24">
                  <c:v>192.38</c:v>
                </c:pt>
                <c:pt idx="25">
                  <c:v>37.82</c:v>
                </c:pt>
                <c:pt idx="26">
                  <c:v>179.2</c:v>
                </c:pt>
                <c:pt idx="27">
                  <c:v>29.1</c:v>
                </c:pt>
                <c:pt idx="28">
                  <c:v>37.67</c:v>
                </c:pt>
              </c:numCache>
            </c:numRef>
          </c:val>
        </c:ser>
        <c:ser>
          <c:idx val="3"/>
          <c:order val="3"/>
          <c:tx>
            <c:strRef>
              <c:f>'[5]ANNEX I AGE WISE OS'!$F$5:$F$6</c:f>
              <c:strCache>
                <c:ptCount val="1"/>
                <c:pt idx="0">
                  <c:v>2011-12       (Apr to Mar)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OS'!$F$7:$F$35</c:f>
              <c:numCache>
                <c:ptCount val="29"/>
                <c:pt idx="0">
                  <c:v>11.46</c:v>
                </c:pt>
                <c:pt idx="1">
                  <c:v>882.99</c:v>
                </c:pt>
                <c:pt idx="2">
                  <c:v>444.51</c:v>
                </c:pt>
                <c:pt idx="3">
                  <c:v>112.16</c:v>
                </c:pt>
                <c:pt idx="4">
                  <c:v>411</c:v>
                </c:pt>
                <c:pt idx="5">
                  <c:v>420.63</c:v>
                </c:pt>
                <c:pt idx="6">
                  <c:v>654.28</c:v>
                </c:pt>
                <c:pt idx="7">
                  <c:v>324.66</c:v>
                </c:pt>
                <c:pt idx="8">
                  <c:v>345.2</c:v>
                </c:pt>
                <c:pt idx="10">
                  <c:v>305.35</c:v>
                </c:pt>
                <c:pt idx="11">
                  <c:v>236.43</c:v>
                </c:pt>
                <c:pt idx="12">
                  <c:v>565.83</c:v>
                </c:pt>
                <c:pt idx="13">
                  <c:v>1873.47</c:v>
                </c:pt>
                <c:pt idx="15">
                  <c:v>75.95</c:v>
                </c:pt>
                <c:pt idx="16">
                  <c:v>75.79</c:v>
                </c:pt>
                <c:pt idx="17">
                  <c:v>1046.01</c:v>
                </c:pt>
                <c:pt idx="18">
                  <c:v>85.61</c:v>
                </c:pt>
                <c:pt idx="19">
                  <c:v>141.69</c:v>
                </c:pt>
                <c:pt idx="20">
                  <c:v>351.09</c:v>
                </c:pt>
                <c:pt idx="21">
                  <c:v>252.7</c:v>
                </c:pt>
                <c:pt idx="22">
                  <c:v>152.89</c:v>
                </c:pt>
                <c:pt idx="24">
                  <c:v>511.28</c:v>
                </c:pt>
                <c:pt idx="25">
                  <c:v>148.11</c:v>
                </c:pt>
                <c:pt idx="26">
                  <c:v>690.89</c:v>
                </c:pt>
                <c:pt idx="27">
                  <c:v>123.47</c:v>
                </c:pt>
                <c:pt idx="28">
                  <c:v>228.12</c:v>
                </c:pt>
              </c:numCache>
            </c:numRef>
          </c:val>
        </c:ser>
        <c:axId val="4320226"/>
        <c:axId val="38882035"/>
      </c:barChart>
      <c:catAx>
        <c:axId val="4320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8882035"/>
        <c:crosses val="autoZero"/>
        <c:auto val="1"/>
        <c:lblOffset val="100"/>
        <c:noMultiLvlLbl val="0"/>
      </c:catAx>
      <c:valAx>
        <c:axId val="38882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32022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OS'!$C$7:$C$35</c:f>
              <c:numCache>
                <c:ptCount val="29"/>
                <c:pt idx="0">
                  <c:v>201.64</c:v>
                </c:pt>
                <c:pt idx="1">
                  <c:v>4539.53</c:v>
                </c:pt>
                <c:pt idx="2">
                  <c:v>2658.06</c:v>
                </c:pt>
                <c:pt idx="3">
                  <c:v>1295.56</c:v>
                </c:pt>
                <c:pt idx="4">
                  <c:v>1453.02</c:v>
                </c:pt>
                <c:pt idx="5">
                  <c:v>3217.68</c:v>
                </c:pt>
                <c:pt idx="6">
                  <c:v>6516.57</c:v>
                </c:pt>
                <c:pt idx="7">
                  <c:v>1354.52</c:v>
                </c:pt>
                <c:pt idx="8">
                  <c:v>1590.88</c:v>
                </c:pt>
                <c:pt idx="10">
                  <c:v>277.2</c:v>
                </c:pt>
                <c:pt idx="11">
                  <c:v>1321.99</c:v>
                </c:pt>
                <c:pt idx="12">
                  <c:v>843.1</c:v>
                </c:pt>
                <c:pt idx="13">
                  <c:v>4839.82</c:v>
                </c:pt>
                <c:pt idx="15">
                  <c:v>87.4</c:v>
                </c:pt>
                <c:pt idx="16">
                  <c:v>243.91</c:v>
                </c:pt>
                <c:pt idx="17">
                  <c:v>2223.48</c:v>
                </c:pt>
                <c:pt idx="18">
                  <c:v>609.61</c:v>
                </c:pt>
                <c:pt idx="19">
                  <c:v>136.44</c:v>
                </c:pt>
                <c:pt idx="20">
                  <c:v>3496.09</c:v>
                </c:pt>
                <c:pt idx="21">
                  <c:v>1026.56</c:v>
                </c:pt>
                <c:pt idx="22">
                  <c:v>293.7</c:v>
                </c:pt>
                <c:pt idx="24">
                  <c:v>2715.81</c:v>
                </c:pt>
                <c:pt idx="25">
                  <c:v>436.39</c:v>
                </c:pt>
                <c:pt idx="26">
                  <c:v>3005.82</c:v>
                </c:pt>
                <c:pt idx="27">
                  <c:v>210.67</c:v>
                </c:pt>
                <c:pt idx="28">
                  <c:v>115.85</c:v>
                </c:pt>
              </c:numCache>
            </c:numRef>
          </c:val>
        </c:ser>
        <c:ser>
          <c:idx val="1"/>
          <c:order val="1"/>
          <c:tx>
            <c:strRef>
              <c:f>'[5]ANNEX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OS'!$D$7:$D$35</c:f>
              <c:numCache>
                <c:ptCount val="29"/>
                <c:pt idx="0">
                  <c:v>5.18</c:v>
                </c:pt>
                <c:pt idx="1">
                  <c:v>296.74</c:v>
                </c:pt>
                <c:pt idx="2">
                  <c:v>172.47</c:v>
                </c:pt>
                <c:pt idx="3">
                  <c:v>54.99</c:v>
                </c:pt>
                <c:pt idx="4">
                  <c:v>347.25</c:v>
                </c:pt>
                <c:pt idx="5">
                  <c:v>321.75</c:v>
                </c:pt>
                <c:pt idx="6">
                  <c:v>413.54</c:v>
                </c:pt>
                <c:pt idx="7">
                  <c:v>91.64</c:v>
                </c:pt>
                <c:pt idx="8">
                  <c:v>168.98</c:v>
                </c:pt>
                <c:pt idx="10">
                  <c:v>33.23</c:v>
                </c:pt>
                <c:pt idx="11">
                  <c:v>71.97</c:v>
                </c:pt>
                <c:pt idx="12">
                  <c:v>109.84</c:v>
                </c:pt>
                <c:pt idx="13">
                  <c:v>335.4</c:v>
                </c:pt>
                <c:pt idx="15">
                  <c:v>25.99</c:v>
                </c:pt>
                <c:pt idx="16">
                  <c:v>36.35</c:v>
                </c:pt>
                <c:pt idx="17">
                  <c:v>771.31</c:v>
                </c:pt>
                <c:pt idx="18">
                  <c:v>10.91</c:v>
                </c:pt>
                <c:pt idx="19">
                  <c:v>53.9</c:v>
                </c:pt>
                <c:pt idx="20">
                  <c:v>284.45</c:v>
                </c:pt>
                <c:pt idx="21">
                  <c:v>64.13</c:v>
                </c:pt>
                <c:pt idx="22">
                  <c:v>40.66</c:v>
                </c:pt>
                <c:pt idx="24">
                  <c:v>136.53</c:v>
                </c:pt>
                <c:pt idx="25">
                  <c:v>37.53</c:v>
                </c:pt>
                <c:pt idx="26">
                  <c:v>178.42</c:v>
                </c:pt>
                <c:pt idx="27">
                  <c:v>55.94</c:v>
                </c:pt>
                <c:pt idx="28">
                  <c:v>211.73</c:v>
                </c:pt>
              </c:numCache>
            </c:numRef>
          </c:val>
        </c:ser>
        <c:ser>
          <c:idx val="2"/>
          <c:order val="2"/>
          <c:tx>
            <c:strRef>
              <c:f>'[5]ANNEX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OS'!$E$7:$E$35</c:f>
              <c:numCache>
                <c:ptCount val="29"/>
                <c:pt idx="0">
                  <c:v>10.49</c:v>
                </c:pt>
                <c:pt idx="1">
                  <c:v>749.2</c:v>
                </c:pt>
                <c:pt idx="2">
                  <c:v>162.33</c:v>
                </c:pt>
                <c:pt idx="3">
                  <c:v>91.44</c:v>
                </c:pt>
                <c:pt idx="4">
                  <c:v>248.76</c:v>
                </c:pt>
                <c:pt idx="5">
                  <c:v>376.21</c:v>
                </c:pt>
                <c:pt idx="6">
                  <c:v>522.28</c:v>
                </c:pt>
                <c:pt idx="7">
                  <c:v>407.35</c:v>
                </c:pt>
                <c:pt idx="8">
                  <c:v>220.89</c:v>
                </c:pt>
                <c:pt idx="10">
                  <c:v>43.67</c:v>
                </c:pt>
                <c:pt idx="11">
                  <c:v>107.93</c:v>
                </c:pt>
                <c:pt idx="12">
                  <c:v>118.22</c:v>
                </c:pt>
                <c:pt idx="13">
                  <c:v>660.47</c:v>
                </c:pt>
                <c:pt idx="15">
                  <c:v>29.38</c:v>
                </c:pt>
                <c:pt idx="16">
                  <c:v>56.95</c:v>
                </c:pt>
                <c:pt idx="17">
                  <c:v>577.05</c:v>
                </c:pt>
                <c:pt idx="18">
                  <c:v>14.21</c:v>
                </c:pt>
                <c:pt idx="19">
                  <c:v>21.68</c:v>
                </c:pt>
                <c:pt idx="20">
                  <c:v>200</c:v>
                </c:pt>
                <c:pt idx="21">
                  <c:v>89.72</c:v>
                </c:pt>
                <c:pt idx="22">
                  <c:v>26.3</c:v>
                </c:pt>
                <c:pt idx="24">
                  <c:v>192.38</c:v>
                </c:pt>
                <c:pt idx="25">
                  <c:v>37.82</c:v>
                </c:pt>
                <c:pt idx="26">
                  <c:v>179.2</c:v>
                </c:pt>
                <c:pt idx="27">
                  <c:v>29.1</c:v>
                </c:pt>
                <c:pt idx="28">
                  <c:v>37.67</c:v>
                </c:pt>
              </c:numCache>
            </c:numRef>
          </c:val>
        </c:ser>
        <c:ser>
          <c:idx val="3"/>
          <c:order val="3"/>
          <c:tx>
            <c:strRef>
              <c:f>'[5]ANNEX I AGE WISE OS'!$F$5:$F$6</c:f>
              <c:strCache>
                <c:ptCount val="1"/>
                <c:pt idx="0">
                  <c:v>2011-12       (Apr to Mar)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OS'!$F$7:$F$35</c:f>
              <c:numCache>
                <c:ptCount val="29"/>
                <c:pt idx="0">
                  <c:v>11.46</c:v>
                </c:pt>
                <c:pt idx="1">
                  <c:v>882.99</c:v>
                </c:pt>
                <c:pt idx="2">
                  <c:v>444.51</c:v>
                </c:pt>
                <c:pt idx="3">
                  <c:v>112.16</c:v>
                </c:pt>
                <c:pt idx="4">
                  <c:v>411</c:v>
                </c:pt>
                <c:pt idx="5">
                  <c:v>420.63</c:v>
                </c:pt>
                <c:pt idx="6">
                  <c:v>654.28</c:v>
                </c:pt>
                <c:pt idx="7">
                  <c:v>324.66</c:v>
                </c:pt>
                <c:pt idx="8">
                  <c:v>345.2</c:v>
                </c:pt>
                <c:pt idx="10">
                  <c:v>305.35</c:v>
                </c:pt>
                <c:pt idx="11">
                  <c:v>236.43</c:v>
                </c:pt>
                <c:pt idx="12">
                  <c:v>565.83</c:v>
                </c:pt>
                <c:pt idx="13">
                  <c:v>1873.47</c:v>
                </c:pt>
                <c:pt idx="15">
                  <c:v>75.95</c:v>
                </c:pt>
                <c:pt idx="16">
                  <c:v>75.79</c:v>
                </c:pt>
                <c:pt idx="17">
                  <c:v>1046.01</c:v>
                </c:pt>
                <c:pt idx="18">
                  <c:v>85.61</c:v>
                </c:pt>
                <c:pt idx="19">
                  <c:v>141.69</c:v>
                </c:pt>
                <c:pt idx="20">
                  <c:v>351.09</c:v>
                </c:pt>
                <c:pt idx="21">
                  <c:v>252.7</c:v>
                </c:pt>
                <c:pt idx="22">
                  <c:v>152.89</c:v>
                </c:pt>
                <c:pt idx="24">
                  <c:v>511.28</c:v>
                </c:pt>
                <c:pt idx="25">
                  <c:v>148.11</c:v>
                </c:pt>
                <c:pt idx="26">
                  <c:v>690.89</c:v>
                </c:pt>
                <c:pt idx="27">
                  <c:v>123.47</c:v>
                </c:pt>
                <c:pt idx="28">
                  <c:v>228.12</c:v>
                </c:pt>
              </c:numCache>
            </c:numRef>
          </c:val>
        </c:ser>
        <c:axId val="14393996"/>
        <c:axId val="62437101"/>
      </c:barChart>
      <c:catAx>
        <c:axId val="14393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2437101"/>
        <c:crosses val="autoZero"/>
        <c:auto val="1"/>
        <c:lblOffset val="100"/>
        <c:noMultiLvlLbl val="0"/>
      </c:catAx>
      <c:valAx>
        <c:axId val="62437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439399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'[4]ANNEX I AGE WISE OS'!$C$7:$C$35</c:f>
              <c:numCache>
                <c:ptCount val="29"/>
                <c:pt idx="0">
                  <c:v>206.8</c:v>
                </c:pt>
                <c:pt idx="1">
                  <c:v>4833.59</c:v>
                </c:pt>
                <c:pt idx="2">
                  <c:v>2829.84</c:v>
                </c:pt>
                <c:pt idx="3">
                  <c:v>1349.22</c:v>
                </c:pt>
                <c:pt idx="4">
                  <c:v>1799.8</c:v>
                </c:pt>
                <c:pt idx="5">
                  <c:v>3538.76</c:v>
                </c:pt>
                <c:pt idx="6">
                  <c:v>6928.8</c:v>
                </c:pt>
                <c:pt idx="7">
                  <c:v>1441.61</c:v>
                </c:pt>
                <c:pt idx="8">
                  <c:v>1750.94</c:v>
                </c:pt>
                <c:pt idx="10">
                  <c:v>310.4</c:v>
                </c:pt>
                <c:pt idx="11">
                  <c:v>1328.59</c:v>
                </c:pt>
                <c:pt idx="12">
                  <c:v>947.68</c:v>
                </c:pt>
                <c:pt idx="13">
                  <c:v>5171.26</c:v>
                </c:pt>
                <c:pt idx="15">
                  <c:v>112.19</c:v>
                </c:pt>
                <c:pt idx="16">
                  <c:v>279.21</c:v>
                </c:pt>
                <c:pt idx="17">
                  <c:v>2993.14</c:v>
                </c:pt>
                <c:pt idx="18">
                  <c:v>620.37</c:v>
                </c:pt>
                <c:pt idx="19">
                  <c:v>189.66</c:v>
                </c:pt>
                <c:pt idx="20">
                  <c:v>3770.03</c:v>
                </c:pt>
                <c:pt idx="21">
                  <c:v>1088.93</c:v>
                </c:pt>
                <c:pt idx="22">
                  <c:v>332.38</c:v>
                </c:pt>
                <c:pt idx="24">
                  <c:v>2851.09</c:v>
                </c:pt>
                <c:pt idx="25">
                  <c:v>473.82</c:v>
                </c:pt>
                <c:pt idx="26">
                  <c:v>3183.05</c:v>
                </c:pt>
                <c:pt idx="27">
                  <c:v>265.56</c:v>
                </c:pt>
                <c:pt idx="28">
                  <c:v>327.26</c:v>
                </c:pt>
              </c:numCache>
            </c:numRef>
          </c:val>
        </c:ser>
        <c:ser>
          <c:idx val="1"/>
          <c:order val="1"/>
          <c:tx>
            <c:strRef>
              <c:f>'[4]ANNEX I AGE WISE OS'!$D$5:$D$6</c:f>
              <c:strCache>
                <c:ptCount val="1"/>
                <c:pt idx="0">
                  <c:v>2010-11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'[4]ANNEX I AGE WISE OS'!$D$7:$D$35</c:f>
              <c:numCache>
                <c:ptCount val="29"/>
                <c:pt idx="0">
                  <c:v>10.49</c:v>
                </c:pt>
                <c:pt idx="1">
                  <c:v>748.38</c:v>
                </c:pt>
                <c:pt idx="2">
                  <c:v>161.77</c:v>
                </c:pt>
                <c:pt idx="3">
                  <c:v>91.08</c:v>
                </c:pt>
                <c:pt idx="4">
                  <c:v>247.41</c:v>
                </c:pt>
                <c:pt idx="5">
                  <c:v>376.04</c:v>
                </c:pt>
                <c:pt idx="6">
                  <c:v>521.8</c:v>
                </c:pt>
                <c:pt idx="7">
                  <c:v>406.14</c:v>
                </c:pt>
                <c:pt idx="8">
                  <c:v>203.13</c:v>
                </c:pt>
                <c:pt idx="10">
                  <c:v>43.53</c:v>
                </c:pt>
                <c:pt idx="11">
                  <c:v>107.34</c:v>
                </c:pt>
                <c:pt idx="12">
                  <c:v>116.74</c:v>
                </c:pt>
                <c:pt idx="13">
                  <c:v>655.08</c:v>
                </c:pt>
                <c:pt idx="15">
                  <c:v>28.95</c:v>
                </c:pt>
                <c:pt idx="16">
                  <c:v>55.5</c:v>
                </c:pt>
                <c:pt idx="17">
                  <c:v>575.96</c:v>
                </c:pt>
                <c:pt idx="18">
                  <c:v>14.19</c:v>
                </c:pt>
                <c:pt idx="19">
                  <c:v>21.3</c:v>
                </c:pt>
                <c:pt idx="20">
                  <c:v>184.27</c:v>
                </c:pt>
                <c:pt idx="21">
                  <c:v>85</c:v>
                </c:pt>
                <c:pt idx="22">
                  <c:v>25.88</c:v>
                </c:pt>
                <c:pt idx="24">
                  <c:v>175.05</c:v>
                </c:pt>
                <c:pt idx="25">
                  <c:v>37.38</c:v>
                </c:pt>
                <c:pt idx="26">
                  <c:v>178.72</c:v>
                </c:pt>
                <c:pt idx="27">
                  <c:v>28.53</c:v>
                </c:pt>
                <c:pt idx="28">
                  <c:v>36.14</c:v>
                </c:pt>
              </c:numCache>
            </c:numRef>
          </c:val>
        </c:ser>
        <c:ser>
          <c:idx val="2"/>
          <c:order val="2"/>
          <c:tx>
            <c:strRef>
              <c:f>'[4]ANNEX I AGE WISE OS'!$E$5:$E$6</c:f>
              <c:strCache>
                <c:ptCount val="1"/>
                <c:pt idx="0">
                  <c:v>2011-12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'[4]ANNEX I AGE WISE OS'!$E$7:$E$35</c:f>
              <c:numCache>
                <c:ptCount val="29"/>
                <c:pt idx="0">
                  <c:v>9.79</c:v>
                </c:pt>
                <c:pt idx="1">
                  <c:v>558.59</c:v>
                </c:pt>
                <c:pt idx="2">
                  <c:v>405.86</c:v>
                </c:pt>
                <c:pt idx="3">
                  <c:v>81.57</c:v>
                </c:pt>
                <c:pt idx="4">
                  <c:v>356.95</c:v>
                </c:pt>
                <c:pt idx="5">
                  <c:v>308.62</c:v>
                </c:pt>
                <c:pt idx="6">
                  <c:v>534.03</c:v>
                </c:pt>
                <c:pt idx="7">
                  <c:v>212.05</c:v>
                </c:pt>
                <c:pt idx="8">
                  <c:v>285.58</c:v>
                </c:pt>
                <c:pt idx="10">
                  <c:v>183.42</c:v>
                </c:pt>
                <c:pt idx="11">
                  <c:v>168.75</c:v>
                </c:pt>
                <c:pt idx="12">
                  <c:v>195.72</c:v>
                </c:pt>
                <c:pt idx="13">
                  <c:v>1616.86</c:v>
                </c:pt>
                <c:pt idx="15">
                  <c:v>36.02</c:v>
                </c:pt>
                <c:pt idx="16">
                  <c:v>56.69</c:v>
                </c:pt>
                <c:pt idx="17">
                  <c:v>300.35</c:v>
                </c:pt>
                <c:pt idx="18">
                  <c:v>76.43</c:v>
                </c:pt>
                <c:pt idx="19">
                  <c:v>54.71</c:v>
                </c:pt>
                <c:pt idx="20">
                  <c:v>321.43</c:v>
                </c:pt>
                <c:pt idx="21">
                  <c:v>107.08</c:v>
                </c:pt>
                <c:pt idx="22">
                  <c:v>58.94</c:v>
                </c:pt>
                <c:pt idx="24">
                  <c:v>425.34</c:v>
                </c:pt>
                <c:pt idx="25">
                  <c:v>117.22</c:v>
                </c:pt>
                <c:pt idx="26">
                  <c:v>502.54</c:v>
                </c:pt>
                <c:pt idx="27">
                  <c:v>83.1</c:v>
                </c:pt>
                <c:pt idx="28">
                  <c:v>178.61</c:v>
                </c:pt>
              </c:numCache>
            </c:numRef>
          </c:val>
        </c:ser>
        <c:ser>
          <c:idx val="3"/>
          <c:order val="3"/>
          <c:tx>
            <c:strRef>
              <c:f>'[4]ANNEX I AGE WISE OS'!$F$5:$F$6</c:f>
              <c:strCache>
                <c:ptCount val="1"/>
                <c:pt idx="0">
                  <c:v>2012-13       (Apr)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'[4]ANNEX I AGE WISE OS'!$F$7:$F$35</c:f>
              <c:numCache>
                <c:ptCount val="29"/>
                <c:pt idx="0">
                  <c:v>3.85</c:v>
                </c:pt>
                <c:pt idx="1">
                  <c:v>458.65</c:v>
                </c:pt>
                <c:pt idx="2">
                  <c:v>81.68</c:v>
                </c:pt>
                <c:pt idx="3">
                  <c:v>49.66</c:v>
                </c:pt>
                <c:pt idx="4">
                  <c:v>53.48</c:v>
                </c:pt>
                <c:pt idx="5">
                  <c:v>213.52</c:v>
                </c:pt>
                <c:pt idx="6">
                  <c:v>190.28</c:v>
                </c:pt>
                <c:pt idx="7">
                  <c:v>128.46</c:v>
                </c:pt>
                <c:pt idx="8">
                  <c:v>65.17</c:v>
                </c:pt>
                <c:pt idx="10">
                  <c:v>165.39</c:v>
                </c:pt>
                <c:pt idx="11">
                  <c:v>148.73</c:v>
                </c:pt>
                <c:pt idx="12">
                  <c:v>462.94</c:v>
                </c:pt>
                <c:pt idx="13">
                  <c:v>399.89</c:v>
                </c:pt>
                <c:pt idx="15">
                  <c:v>57.94</c:v>
                </c:pt>
                <c:pt idx="16">
                  <c:v>30.33</c:v>
                </c:pt>
                <c:pt idx="17">
                  <c:v>889.42</c:v>
                </c:pt>
                <c:pt idx="18">
                  <c:v>19.55</c:v>
                </c:pt>
                <c:pt idx="19">
                  <c:v>295.46</c:v>
                </c:pt>
                <c:pt idx="20">
                  <c:v>38.3</c:v>
                </c:pt>
                <c:pt idx="21">
                  <c:v>185.46</c:v>
                </c:pt>
                <c:pt idx="22">
                  <c:v>100.04</c:v>
                </c:pt>
                <c:pt idx="24">
                  <c:v>179.77</c:v>
                </c:pt>
                <c:pt idx="25">
                  <c:v>42.09</c:v>
                </c:pt>
                <c:pt idx="26">
                  <c:v>175.29</c:v>
                </c:pt>
                <c:pt idx="27">
                  <c:v>69.01</c:v>
                </c:pt>
                <c:pt idx="28">
                  <c:v>96.59</c:v>
                </c:pt>
              </c:numCache>
            </c:numRef>
          </c:val>
        </c:ser>
        <c:axId val="25062998"/>
        <c:axId val="24240391"/>
      </c:barChart>
      <c:catAx>
        <c:axId val="25062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4240391"/>
        <c:crosses val="autoZero"/>
        <c:auto val="1"/>
        <c:lblOffset val="100"/>
        <c:noMultiLvlLbl val="0"/>
      </c:catAx>
      <c:valAx>
        <c:axId val="24240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506299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'[3]ANNEX I AGE WISE OS'!$C$7:$C$35</c:f>
              <c:numCache>
                <c:ptCount val="29"/>
                <c:pt idx="0">
                  <c:v>206.78</c:v>
                </c:pt>
                <c:pt idx="1">
                  <c:v>4830.77</c:v>
                </c:pt>
                <c:pt idx="2">
                  <c:v>2829.45</c:v>
                </c:pt>
                <c:pt idx="3">
                  <c:v>1347.93</c:v>
                </c:pt>
                <c:pt idx="4">
                  <c:v>1799.51</c:v>
                </c:pt>
                <c:pt idx="5">
                  <c:v>3538.38</c:v>
                </c:pt>
                <c:pt idx="6">
                  <c:v>6927.54</c:v>
                </c:pt>
                <c:pt idx="7">
                  <c:v>1439.35</c:v>
                </c:pt>
                <c:pt idx="8">
                  <c:v>1747.21</c:v>
                </c:pt>
                <c:pt idx="10">
                  <c:v>286.91</c:v>
                </c:pt>
                <c:pt idx="11">
                  <c:v>1268.86</c:v>
                </c:pt>
                <c:pt idx="12">
                  <c:v>945.18</c:v>
                </c:pt>
                <c:pt idx="13">
                  <c:v>5169</c:v>
                </c:pt>
                <c:pt idx="15">
                  <c:v>111.44</c:v>
                </c:pt>
                <c:pt idx="16">
                  <c:v>277.41</c:v>
                </c:pt>
                <c:pt idx="17">
                  <c:v>2992.23</c:v>
                </c:pt>
                <c:pt idx="18">
                  <c:v>617.18</c:v>
                </c:pt>
                <c:pt idx="19">
                  <c:v>188.6</c:v>
                </c:pt>
                <c:pt idx="20">
                  <c:v>3763.07</c:v>
                </c:pt>
                <c:pt idx="21">
                  <c:v>1085.87</c:v>
                </c:pt>
                <c:pt idx="22">
                  <c:v>327.36</c:v>
                </c:pt>
                <c:pt idx="24">
                  <c:v>2850.39</c:v>
                </c:pt>
                <c:pt idx="25">
                  <c:v>473.64</c:v>
                </c:pt>
                <c:pt idx="26">
                  <c:v>2319.02</c:v>
                </c:pt>
                <c:pt idx="27">
                  <c:v>264.57</c:v>
                </c:pt>
                <c:pt idx="28">
                  <c:v>325.57</c:v>
                </c:pt>
              </c:numCache>
            </c:numRef>
          </c:val>
        </c:ser>
        <c:ser>
          <c:idx val="1"/>
          <c:order val="1"/>
          <c:tx>
            <c:strRef>
              <c:f>'[3]ANNEX I AGE WISE OS'!$D$5:$D$6</c:f>
              <c:strCache>
                <c:ptCount val="1"/>
                <c:pt idx="0">
                  <c:v>2010-11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'[3]ANNEX I AGE WISE OS'!$D$7:$D$35</c:f>
              <c:numCache>
                <c:ptCount val="29"/>
                <c:pt idx="0">
                  <c:v>10.45</c:v>
                </c:pt>
                <c:pt idx="1">
                  <c:v>747.65</c:v>
                </c:pt>
                <c:pt idx="2">
                  <c:v>161.65</c:v>
                </c:pt>
                <c:pt idx="3">
                  <c:v>90.69</c:v>
                </c:pt>
                <c:pt idx="4">
                  <c:v>247.12</c:v>
                </c:pt>
                <c:pt idx="5">
                  <c:v>375.97</c:v>
                </c:pt>
                <c:pt idx="6">
                  <c:v>521.45</c:v>
                </c:pt>
                <c:pt idx="7">
                  <c:v>405.61</c:v>
                </c:pt>
                <c:pt idx="8">
                  <c:v>201.37</c:v>
                </c:pt>
                <c:pt idx="10">
                  <c:v>43.19</c:v>
                </c:pt>
                <c:pt idx="11">
                  <c:v>105.94</c:v>
                </c:pt>
                <c:pt idx="12">
                  <c:v>114.53</c:v>
                </c:pt>
                <c:pt idx="13">
                  <c:v>652.37</c:v>
                </c:pt>
                <c:pt idx="15">
                  <c:v>28.75</c:v>
                </c:pt>
                <c:pt idx="16">
                  <c:v>50.52</c:v>
                </c:pt>
                <c:pt idx="17">
                  <c:v>575.38</c:v>
                </c:pt>
                <c:pt idx="18">
                  <c:v>13.94</c:v>
                </c:pt>
                <c:pt idx="19">
                  <c:v>21.09</c:v>
                </c:pt>
                <c:pt idx="20">
                  <c:v>181.65</c:v>
                </c:pt>
                <c:pt idx="21">
                  <c:v>83.61</c:v>
                </c:pt>
                <c:pt idx="22">
                  <c:v>25.52</c:v>
                </c:pt>
                <c:pt idx="24">
                  <c:v>153.23</c:v>
                </c:pt>
                <c:pt idx="25">
                  <c:v>36.95</c:v>
                </c:pt>
                <c:pt idx="26">
                  <c:v>169.04</c:v>
                </c:pt>
                <c:pt idx="27">
                  <c:v>26.33</c:v>
                </c:pt>
                <c:pt idx="28">
                  <c:v>35.71</c:v>
                </c:pt>
              </c:numCache>
            </c:numRef>
          </c:val>
        </c:ser>
        <c:ser>
          <c:idx val="2"/>
          <c:order val="2"/>
          <c:tx>
            <c:strRef>
              <c:f>'[3]ANNEX I AGE WISE OS'!$E$5:$E$6</c:f>
              <c:strCache>
                <c:ptCount val="1"/>
                <c:pt idx="0">
                  <c:v>2011-12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'[3]ANNEX I AGE WISE OS'!$E$7:$E$35</c:f>
              <c:numCache>
                <c:ptCount val="29"/>
                <c:pt idx="0">
                  <c:v>9.13</c:v>
                </c:pt>
                <c:pt idx="1">
                  <c:v>508.21</c:v>
                </c:pt>
                <c:pt idx="2">
                  <c:v>398.25</c:v>
                </c:pt>
                <c:pt idx="3">
                  <c:v>72.54</c:v>
                </c:pt>
                <c:pt idx="4">
                  <c:v>328.96</c:v>
                </c:pt>
                <c:pt idx="5">
                  <c:v>287.59</c:v>
                </c:pt>
                <c:pt idx="6">
                  <c:v>510.2</c:v>
                </c:pt>
                <c:pt idx="7">
                  <c:v>155.77</c:v>
                </c:pt>
                <c:pt idx="8">
                  <c:v>272.72</c:v>
                </c:pt>
                <c:pt idx="10">
                  <c:v>171.51</c:v>
                </c:pt>
                <c:pt idx="11">
                  <c:v>147.75</c:v>
                </c:pt>
                <c:pt idx="12">
                  <c:v>171.46</c:v>
                </c:pt>
                <c:pt idx="13">
                  <c:v>1540.83</c:v>
                </c:pt>
                <c:pt idx="15">
                  <c:v>31.11</c:v>
                </c:pt>
                <c:pt idx="16">
                  <c:v>45.71</c:v>
                </c:pt>
                <c:pt idx="17">
                  <c:v>273.83</c:v>
                </c:pt>
                <c:pt idx="18">
                  <c:v>73.36</c:v>
                </c:pt>
                <c:pt idx="19">
                  <c:v>48.9</c:v>
                </c:pt>
                <c:pt idx="20">
                  <c:v>304.56</c:v>
                </c:pt>
                <c:pt idx="21">
                  <c:v>95.69</c:v>
                </c:pt>
                <c:pt idx="22">
                  <c:v>51.17</c:v>
                </c:pt>
                <c:pt idx="24">
                  <c:v>329.31</c:v>
                </c:pt>
                <c:pt idx="25">
                  <c:v>103.12</c:v>
                </c:pt>
                <c:pt idx="26">
                  <c:v>437.31</c:v>
                </c:pt>
                <c:pt idx="27">
                  <c:v>69.91</c:v>
                </c:pt>
                <c:pt idx="28">
                  <c:v>166.57</c:v>
                </c:pt>
              </c:numCache>
            </c:numRef>
          </c:val>
        </c:ser>
        <c:ser>
          <c:idx val="3"/>
          <c:order val="3"/>
          <c:tx>
            <c:strRef>
              <c:f>'[3]ANNEX I AGE WISE OS'!$F$5:$F$6</c:f>
              <c:strCache>
                <c:ptCount val="1"/>
                <c:pt idx="0">
                  <c:v>2012-13       (May)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'[3]ANNEX I AGE WISE OS'!$F$7:$F$35</c:f>
              <c:numCache>
                <c:ptCount val="29"/>
                <c:pt idx="0">
                  <c:v>4.98</c:v>
                </c:pt>
                <c:pt idx="1">
                  <c:v>521.69</c:v>
                </c:pt>
                <c:pt idx="2">
                  <c:v>131.54</c:v>
                </c:pt>
                <c:pt idx="3">
                  <c:v>60.16</c:v>
                </c:pt>
                <c:pt idx="4">
                  <c:v>62.08</c:v>
                </c:pt>
                <c:pt idx="5">
                  <c:v>209.92</c:v>
                </c:pt>
                <c:pt idx="6">
                  <c:v>243.02</c:v>
                </c:pt>
                <c:pt idx="7">
                  <c:v>190.97</c:v>
                </c:pt>
                <c:pt idx="8">
                  <c:v>89.01</c:v>
                </c:pt>
                <c:pt idx="10">
                  <c:v>186.88</c:v>
                </c:pt>
                <c:pt idx="11">
                  <c:v>132.81</c:v>
                </c:pt>
                <c:pt idx="12">
                  <c:v>469.08</c:v>
                </c:pt>
                <c:pt idx="13">
                  <c:v>437.74</c:v>
                </c:pt>
                <c:pt idx="15">
                  <c:v>66.14</c:v>
                </c:pt>
                <c:pt idx="16">
                  <c:v>29.28</c:v>
                </c:pt>
                <c:pt idx="17">
                  <c:v>905.6</c:v>
                </c:pt>
                <c:pt idx="18">
                  <c:v>13.54</c:v>
                </c:pt>
                <c:pt idx="19">
                  <c:v>204.96</c:v>
                </c:pt>
                <c:pt idx="20">
                  <c:v>59.06</c:v>
                </c:pt>
                <c:pt idx="21">
                  <c:v>179.15</c:v>
                </c:pt>
                <c:pt idx="22">
                  <c:v>103.65</c:v>
                </c:pt>
                <c:pt idx="24">
                  <c:v>262.22</c:v>
                </c:pt>
                <c:pt idx="25">
                  <c:v>62.29</c:v>
                </c:pt>
                <c:pt idx="26">
                  <c:v>207.43</c:v>
                </c:pt>
                <c:pt idx="27">
                  <c:v>76.71</c:v>
                </c:pt>
                <c:pt idx="28">
                  <c:v>81.01</c:v>
                </c:pt>
              </c:numCache>
            </c:numRef>
          </c:val>
        </c:ser>
        <c:axId val="16836928"/>
        <c:axId val="17314625"/>
      </c:barChart>
      <c:catAx>
        <c:axId val="16836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7314625"/>
        <c:crosses val="autoZero"/>
        <c:auto val="1"/>
        <c:lblOffset val="100"/>
        <c:noMultiLvlLbl val="0"/>
      </c:catAx>
      <c:valAx>
        <c:axId val="17314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683692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'[1]ANNEX I AGE WISE OS'!$C$7:$C$35</c:f>
              <c:numCache>
                <c:ptCount val="29"/>
                <c:pt idx="0">
                  <c:v>206.76</c:v>
                </c:pt>
                <c:pt idx="1">
                  <c:v>4828.26</c:v>
                </c:pt>
                <c:pt idx="2">
                  <c:v>2829.26</c:v>
                </c:pt>
                <c:pt idx="3">
                  <c:v>1346.19</c:v>
                </c:pt>
                <c:pt idx="4">
                  <c:v>1798.81</c:v>
                </c:pt>
                <c:pt idx="5">
                  <c:v>3537.95</c:v>
                </c:pt>
                <c:pt idx="6">
                  <c:v>6924.54</c:v>
                </c:pt>
                <c:pt idx="7">
                  <c:v>1438.61</c:v>
                </c:pt>
                <c:pt idx="8">
                  <c:v>1746.33</c:v>
                </c:pt>
                <c:pt idx="10">
                  <c:v>286.49</c:v>
                </c:pt>
                <c:pt idx="11">
                  <c:v>1113</c:v>
                </c:pt>
                <c:pt idx="12">
                  <c:v>940.54</c:v>
                </c:pt>
                <c:pt idx="13">
                  <c:v>5165.7</c:v>
                </c:pt>
                <c:pt idx="15">
                  <c:v>110.51</c:v>
                </c:pt>
                <c:pt idx="16">
                  <c:v>276.89</c:v>
                </c:pt>
                <c:pt idx="17">
                  <c:v>2986.57</c:v>
                </c:pt>
                <c:pt idx="18">
                  <c:v>616.92</c:v>
                </c:pt>
                <c:pt idx="19">
                  <c:v>185.66</c:v>
                </c:pt>
                <c:pt idx="20">
                  <c:v>3756.35</c:v>
                </c:pt>
                <c:pt idx="21">
                  <c:v>1083.67</c:v>
                </c:pt>
                <c:pt idx="22">
                  <c:v>325.3</c:v>
                </c:pt>
                <c:pt idx="24">
                  <c:v>2846.69</c:v>
                </c:pt>
                <c:pt idx="25">
                  <c:v>473.52</c:v>
                </c:pt>
                <c:pt idx="26">
                  <c:v>2165.34</c:v>
                </c:pt>
                <c:pt idx="27">
                  <c:v>262.92</c:v>
                </c:pt>
                <c:pt idx="28">
                  <c:v>325</c:v>
                </c:pt>
              </c:numCache>
            </c:numRef>
          </c:val>
        </c:ser>
        <c:ser>
          <c:idx val="1"/>
          <c:order val="1"/>
          <c:tx>
            <c:strRef>
              <c:f>'[1]ANNEX I AGE WISE OS'!$D$5:$D$6</c:f>
              <c:strCache>
                <c:ptCount val="1"/>
                <c:pt idx="0">
                  <c:v>2010-11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'[1]ANNEX I AGE WISE OS'!$D$7:$D$35</c:f>
              <c:numCache>
                <c:ptCount val="29"/>
                <c:pt idx="0">
                  <c:v>10.45</c:v>
                </c:pt>
                <c:pt idx="1">
                  <c:v>742.85</c:v>
                </c:pt>
                <c:pt idx="2">
                  <c:v>161.55</c:v>
                </c:pt>
                <c:pt idx="3">
                  <c:v>89.82</c:v>
                </c:pt>
                <c:pt idx="4">
                  <c:v>246.97</c:v>
                </c:pt>
                <c:pt idx="5">
                  <c:v>375.81</c:v>
                </c:pt>
                <c:pt idx="6">
                  <c:v>521.25</c:v>
                </c:pt>
                <c:pt idx="7">
                  <c:v>403.27</c:v>
                </c:pt>
                <c:pt idx="8">
                  <c:v>201.04</c:v>
                </c:pt>
                <c:pt idx="10">
                  <c:v>42.66</c:v>
                </c:pt>
                <c:pt idx="11">
                  <c:v>94.37</c:v>
                </c:pt>
                <c:pt idx="12">
                  <c:v>112.87</c:v>
                </c:pt>
                <c:pt idx="13">
                  <c:v>647.6</c:v>
                </c:pt>
                <c:pt idx="15">
                  <c:v>28.48</c:v>
                </c:pt>
                <c:pt idx="16">
                  <c:v>50.22</c:v>
                </c:pt>
                <c:pt idx="17">
                  <c:v>574.89</c:v>
                </c:pt>
                <c:pt idx="18">
                  <c:v>13.82</c:v>
                </c:pt>
                <c:pt idx="19">
                  <c:v>20.42</c:v>
                </c:pt>
                <c:pt idx="20">
                  <c:v>180.42</c:v>
                </c:pt>
                <c:pt idx="21">
                  <c:v>83.13</c:v>
                </c:pt>
                <c:pt idx="22">
                  <c:v>24.99</c:v>
                </c:pt>
                <c:pt idx="24">
                  <c:v>146.79</c:v>
                </c:pt>
                <c:pt idx="25">
                  <c:v>35.7</c:v>
                </c:pt>
                <c:pt idx="26">
                  <c:v>166.87</c:v>
                </c:pt>
                <c:pt idx="27">
                  <c:v>25.86</c:v>
                </c:pt>
                <c:pt idx="28">
                  <c:v>35.33</c:v>
                </c:pt>
              </c:numCache>
            </c:numRef>
          </c:val>
        </c:ser>
        <c:ser>
          <c:idx val="2"/>
          <c:order val="2"/>
          <c:tx>
            <c:strRef>
              <c:f>'[1]ANNEX I AGE WISE OS'!$E$5:$E$6</c:f>
              <c:strCache>
                <c:ptCount val="1"/>
                <c:pt idx="0">
                  <c:v>2011-12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'[1]ANNEX I AGE WISE OS'!$E$7:$E$35</c:f>
              <c:numCache>
                <c:ptCount val="29"/>
                <c:pt idx="0">
                  <c:v>9.03</c:v>
                </c:pt>
                <c:pt idx="1">
                  <c:v>465</c:v>
                </c:pt>
                <c:pt idx="2">
                  <c:v>391.41</c:v>
                </c:pt>
                <c:pt idx="3">
                  <c:v>65.51</c:v>
                </c:pt>
                <c:pt idx="4">
                  <c:v>321.23</c:v>
                </c:pt>
                <c:pt idx="5">
                  <c:v>281.19</c:v>
                </c:pt>
                <c:pt idx="6">
                  <c:v>501.68</c:v>
                </c:pt>
                <c:pt idx="7">
                  <c:v>121.6</c:v>
                </c:pt>
                <c:pt idx="8">
                  <c:v>270.51</c:v>
                </c:pt>
                <c:pt idx="10">
                  <c:v>166.54</c:v>
                </c:pt>
                <c:pt idx="11">
                  <c:v>125.93</c:v>
                </c:pt>
                <c:pt idx="12">
                  <c:v>158.65</c:v>
                </c:pt>
                <c:pt idx="13">
                  <c:v>1508.38</c:v>
                </c:pt>
                <c:pt idx="15">
                  <c:v>29.32</c:v>
                </c:pt>
                <c:pt idx="16">
                  <c:v>42.04</c:v>
                </c:pt>
                <c:pt idx="17">
                  <c:v>264.75</c:v>
                </c:pt>
                <c:pt idx="18">
                  <c:v>56.51</c:v>
                </c:pt>
                <c:pt idx="19">
                  <c:v>45.61</c:v>
                </c:pt>
                <c:pt idx="20">
                  <c:v>298.8</c:v>
                </c:pt>
                <c:pt idx="21">
                  <c:v>90.45</c:v>
                </c:pt>
                <c:pt idx="22">
                  <c:v>48.09</c:v>
                </c:pt>
                <c:pt idx="24">
                  <c:v>281.45</c:v>
                </c:pt>
                <c:pt idx="25">
                  <c:v>98.29</c:v>
                </c:pt>
                <c:pt idx="26">
                  <c:v>389.98</c:v>
                </c:pt>
                <c:pt idx="27">
                  <c:v>63.55</c:v>
                </c:pt>
                <c:pt idx="28">
                  <c:v>148.7</c:v>
                </c:pt>
              </c:numCache>
            </c:numRef>
          </c:val>
        </c:ser>
        <c:ser>
          <c:idx val="3"/>
          <c:order val="3"/>
          <c:tx>
            <c:strRef>
              <c:f>'[1]ANNEX I AGE WISE OS'!$F$5:$F$6</c:f>
              <c:strCache>
                <c:ptCount val="1"/>
                <c:pt idx="0">
                  <c:v>2012-13       (Up to Jun)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'[1]ANNEX I AGE WISE OS'!$F$7:$F$35</c:f>
              <c:numCache>
                <c:ptCount val="29"/>
                <c:pt idx="0">
                  <c:v>6.81</c:v>
                </c:pt>
                <c:pt idx="1">
                  <c:v>518.33</c:v>
                </c:pt>
                <c:pt idx="2">
                  <c:v>187.34</c:v>
                </c:pt>
                <c:pt idx="3">
                  <c:v>78.28</c:v>
                </c:pt>
                <c:pt idx="4">
                  <c:v>71.78</c:v>
                </c:pt>
                <c:pt idx="5">
                  <c:v>240.5</c:v>
                </c:pt>
                <c:pt idx="6">
                  <c:v>271.53</c:v>
                </c:pt>
                <c:pt idx="7">
                  <c:v>287.08</c:v>
                </c:pt>
                <c:pt idx="8">
                  <c:v>137.38</c:v>
                </c:pt>
                <c:pt idx="10">
                  <c:v>207.41</c:v>
                </c:pt>
                <c:pt idx="11">
                  <c:v>172.86</c:v>
                </c:pt>
                <c:pt idx="12">
                  <c:v>531.07</c:v>
                </c:pt>
                <c:pt idx="13">
                  <c:v>459.47</c:v>
                </c:pt>
                <c:pt idx="15">
                  <c:v>75.59</c:v>
                </c:pt>
                <c:pt idx="16">
                  <c:v>43.07</c:v>
                </c:pt>
                <c:pt idx="17">
                  <c:v>964.34</c:v>
                </c:pt>
                <c:pt idx="18">
                  <c:v>28.32</c:v>
                </c:pt>
                <c:pt idx="19">
                  <c:v>241.24</c:v>
                </c:pt>
                <c:pt idx="20">
                  <c:v>90.26</c:v>
                </c:pt>
                <c:pt idx="21">
                  <c:v>196.66</c:v>
                </c:pt>
                <c:pt idx="22">
                  <c:v>117.36</c:v>
                </c:pt>
                <c:pt idx="24">
                  <c:v>272.65</c:v>
                </c:pt>
                <c:pt idx="25">
                  <c:v>73.45</c:v>
                </c:pt>
                <c:pt idx="26">
                  <c:v>224.53</c:v>
                </c:pt>
                <c:pt idx="27">
                  <c:v>89.48</c:v>
                </c:pt>
                <c:pt idx="28">
                  <c:v>72.53</c:v>
                </c:pt>
              </c:numCache>
            </c:numRef>
          </c:val>
        </c:ser>
        <c:axId val="21613898"/>
        <c:axId val="60307355"/>
      </c:barChart>
      <c:catAx>
        <c:axId val="21613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0307355"/>
        <c:crosses val="autoZero"/>
        <c:auto val="1"/>
        <c:lblOffset val="100"/>
        <c:noMultiLvlLbl val="0"/>
      </c:catAx>
      <c:valAx>
        <c:axId val="60307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161389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31-01-2010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'[30]ANNEX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'[30]ANNEX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'[30]ANNEX I AGE WISE OS'!$C$9:$C$37</c:f>
              <c:numCache>
                <c:ptCount val="29"/>
                <c:pt idx="0">
                  <c:v>143.99</c:v>
                </c:pt>
                <c:pt idx="1">
                  <c:v>2580.27</c:v>
                </c:pt>
                <c:pt idx="2">
                  <c:v>2161.28</c:v>
                </c:pt>
                <c:pt idx="3">
                  <c:v>1054.71</c:v>
                </c:pt>
                <c:pt idx="4">
                  <c:v>599.2</c:v>
                </c:pt>
                <c:pt idx="5">
                  <c:v>1639.78</c:v>
                </c:pt>
                <c:pt idx="6">
                  <c:v>4175.88</c:v>
                </c:pt>
                <c:pt idx="7">
                  <c:v>1129.6</c:v>
                </c:pt>
                <c:pt idx="8">
                  <c:v>1306.76</c:v>
                </c:pt>
                <c:pt idx="10">
                  <c:v>240.94</c:v>
                </c:pt>
                <c:pt idx="11">
                  <c:v>2248.27</c:v>
                </c:pt>
                <c:pt idx="12">
                  <c:v>663.46</c:v>
                </c:pt>
                <c:pt idx="13">
                  <c:v>5202.87</c:v>
                </c:pt>
                <c:pt idx="15">
                  <c:v>223.48</c:v>
                </c:pt>
                <c:pt idx="16">
                  <c:v>220.27</c:v>
                </c:pt>
                <c:pt idx="17">
                  <c:v>1376.93</c:v>
                </c:pt>
                <c:pt idx="18">
                  <c:v>774.74</c:v>
                </c:pt>
                <c:pt idx="19">
                  <c:v>334.44</c:v>
                </c:pt>
                <c:pt idx="20">
                  <c:v>3488.29</c:v>
                </c:pt>
                <c:pt idx="21">
                  <c:v>1068.38</c:v>
                </c:pt>
                <c:pt idx="22">
                  <c:v>508.25</c:v>
                </c:pt>
                <c:pt idx="24">
                  <c:v>3317</c:v>
                </c:pt>
                <c:pt idx="25">
                  <c:v>284.93</c:v>
                </c:pt>
                <c:pt idx="26">
                  <c:v>3193.89</c:v>
                </c:pt>
                <c:pt idx="27">
                  <c:v>437.03</c:v>
                </c:pt>
                <c:pt idx="28">
                  <c:v>636.15</c:v>
                </c:pt>
              </c:numCache>
            </c:numRef>
          </c:val>
        </c:ser>
        <c:ser>
          <c:idx val="1"/>
          <c:order val="1"/>
          <c:tx>
            <c:strRef>
              <c:f>'[30]ANNEX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'[30]ANNEX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'[30]ANNEX I AGE WISE OS'!$D$9:$D$37</c:f>
              <c:numCache>
                <c:ptCount val="29"/>
                <c:pt idx="0">
                  <c:v>59.03</c:v>
                </c:pt>
                <c:pt idx="1">
                  <c:v>2622.07</c:v>
                </c:pt>
                <c:pt idx="2">
                  <c:v>586.06</c:v>
                </c:pt>
                <c:pt idx="3">
                  <c:v>310.19</c:v>
                </c:pt>
                <c:pt idx="4">
                  <c:v>879.14</c:v>
                </c:pt>
                <c:pt idx="5">
                  <c:v>1686.92</c:v>
                </c:pt>
                <c:pt idx="6">
                  <c:v>2369.62</c:v>
                </c:pt>
                <c:pt idx="7">
                  <c:v>621.49</c:v>
                </c:pt>
                <c:pt idx="8">
                  <c:v>526.62</c:v>
                </c:pt>
                <c:pt idx="10">
                  <c:v>168.1</c:v>
                </c:pt>
                <c:pt idx="11">
                  <c:v>329.52</c:v>
                </c:pt>
                <c:pt idx="12">
                  <c:v>509.21</c:v>
                </c:pt>
                <c:pt idx="13">
                  <c:v>709</c:v>
                </c:pt>
                <c:pt idx="15">
                  <c:v>96.55</c:v>
                </c:pt>
                <c:pt idx="16">
                  <c:v>59.79</c:v>
                </c:pt>
                <c:pt idx="17">
                  <c:v>896.85</c:v>
                </c:pt>
                <c:pt idx="18">
                  <c:v>64.24</c:v>
                </c:pt>
                <c:pt idx="19">
                  <c:v>199.76</c:v>
                </c:pt>
                <c:pt idx="20">
                  <c:v>612.33</c:v>
                </c:pt>
                <c:pt idx="21">
                  <c:v>141.02</c:v>
                </c:pt>
                <c:pt idx="22">
                  <c:v>65.95</c:v>
                </c:pt>
                <c:pt idx="24">
                  <c:v>509.84</c:v>
                </c:pt>
                <c:pt idx="25">
                  <c:v>103.07</c:v>
                </c:pt>
                <c:pt idx="26">
                  <c:v>419.43</c:v>
                </c:pt>
                <c:pt idx="27">
                  <c:v>199.51</c:v>
                </c:pt>
                <c:pt idx="28">
                  <c:v>263.55</c:v>
                </c:pt>
              </c:numCache>
            </c:numRef>
          </c:val>
        </c:ser>
        <c:ser>
          <c:idx val="2"/>
          <c:order val="2"/>
          <c:tx>
            <c:strRef>
              <c:f>'[30]ANNEX I AGE WISE OS'!$E$7:$E$8</c:f>
              <c:strCache>
                <c:ptCount val="1"/>
                <c:pt idx="0">
                  <c:v>2009-10 (Apr 09-Oct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'[30]ANNEX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'[30]ANNEX I AGE WISE OS'!$E$9:$E$37</c:f>
              <c:numCache>
                <c:ptCount val="29"/>
                <c:pt idx="0">
                  <c:v>4.48</c:v>
                </c:pt>
                <c:pt idx="1">
                  <c:v>324.19</c:v>
                </c:pt>
                <c:pt idx="2">
                  <c:v>176.96</c:v>
                </c:pt>
                <c:pt idx="3">
                  <c:v>57.96</c:v>
                </c:pt>
                <c:pt idx="4">
                  <c:v>329.57</c:v>
                </c:pt>
                <c:pt idx="5">
                  <c:v>237</c:v>
                </c:pt>
                <c:pt idx="6">
                  <c:v>299.75</c:v>
                </c:pt>
                <c:pt idx="7">
                  <c:v>114.87</c:v>
                </c:pt>
                <c:pt idx="8">
                  <c:v>130.62</c:v>
                </c:pt>
                <c:pt idx="10">
                  <c:v>35.84</c:v>
                </c:pt>
                <c:pt idx="11">
                  <c:v>83.28</c:v>
                </c:pt>
                <c:pt idx="12">
                  <c:v>138.38</c:v>
                </c:pt>
                <c:pt idx="13">
                  <c:v>256.52</c:v>
                </c:pt>
                <c:pt idx="15">
                  <c:v>41.74</c:v>
                </c:pt>
                <c:pt idx="16">
                  <c:v>43.32</c:v>
                </c:pt>
                <c:pt idx="17">
                  <c:v>214.54</c:v>
                </c:pt>
                <c:pt idx="18">
                  <c:v>17.69</c:v>
                </c:pt>
                <c:pt idx="19">
                  <c:v>82.11</c:v>
                </c:pt>
                <c:pt idx="20">
                  <c:v>299.22</c:v>
                </c:pt>
                <c:pt idx="21">
                  <c:v>49.96</c:v>
                </c:pt>
                <c:pt idx="22">
                  <c:v>38.12</c:v>
                </c:pt>
                <c:pt idx="24">
                  <c:v>148.84</c:v>
                </c:pt>
                <c:pt idx="25">
                  <c:v>35.87</c:v>
                </c:pt>
                <c:pt idx="26">
                  <c:v>215.83</c:v>
                </c:pt>
                <c:pt idx="27">
                  <c:v>76.59</c:v>
                </c:pt>
                <c:pt idx="28">
                  <c:v>251.3</c:v>
                </c:pt>
              </c:numCache>
            </c:numRef>
          </c:val>
        </c:ser>
        <c:ser>
          <c:idx val="3"/>
          <c:order val="3"/>
          <c:tx>
            <c:strRef>
              <c:f>'[30]ANNEX I AGE WISE OS'!$F$7:$F$8</c:f>
              <c:strCache>
                <c:ptCount val="1"/>
                <c:pt idx="0">
                  <c:v>2009-10 (Nov 09 - Jan 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'[30]ANNEX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'[30]ANNEX I AGE WISE OS'!$F$9:$F$37</c:f>
              <c:numCache>
                <c:ptCount val="29"/>
                <c:pt idx="0">
                  <c:v>5.21</c:v>
                </c:pt>
                <c:pt idx="1">
                  <c:v>647.84</c:v>
                </c:pt>
                <c:pt idx="2">
                  <c:v>177.07</c:v>
                </c:pt>
                <c:pt idx="3">
                  <c:v>60.98</c:v>
                </c:pt>
                <c:pt idx="4">
                  <c:v>157.34</c:v>
                </c:pt>
                <c:pt idx="5">
                  <c:v>317.38</c:v>
                </c:pt>
                <c:pt idx="6">
                  <c:v>286.15</c:v>
                </c:pt>
                <c:pt idx="7">
                  <c:v>130.99</c:v>
                </c:pt>
                <c:pt idx="8">
                  <c:v>81.14</c:v>
                </c:pt>
                <c:pt idx="10">
                  <c:v>168.92</c:v>
                </c:pt>
                <c:pt idx="11">
                  <c:v>238.34</c:v>
                </c:pt>
                <c:pt idx="12">
                  <c:v>630.66</c:v>
                </c:pt>
                <c:pt idx="13">
                  <c:v>447.29</c:v>
                </c:pt>
                <c:pt idx="15">
                  <c:v>77.07</c:v>
                </c:pt>
                <c:pt idx="16">
                  <c:v>105.65</c:v>
                </c:pt>
                <c:pt idx="17">
                  <c:v>1578.02</c:v>
                </c:pt>
                <c:pt idx="18">
                  <c:v>49.44</c:v>
                </c:pt>
                <c:pt idx="19">
                  <c:v>508.05</c:v>
                </c:pt>
                <c:pt idx="20">
                  <c:v>147.11</c:v>
                </c:pt>
                <c:pt idx="21">
                  <c:v>251.71</c:v>
                </c:pt>
                <c:pt idx="22">
                  <c:v>132.82</c:v>
                </c:pt>
                <c:pt idx="24">
                  <c:v>331.61</c:v>
                </c:pt>
                <c:pt idx="25">
                  <c:v>42.01</c:v>
                </c:pt>
                <c:pt idx="26">
                  <c:v>380.27</c:v>
                </c:pt>
                <c:pt idx="27">
                  <c:v>94.02</c:v>
                </c:pt>
                <c:pt idx="28">
                  <c:v>53.51</c:v>
                </c:pt>
              </c:numCache>
            </c:numRef>
          </c:val>
        </c:ser>
        <c:axId val="66134806"/>
        <c:axId val="58342343"/>
      </c:barChart>
      <c:catAx>
        <c:axId val="66134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8342343"/>
        <c:crosses val="autoZero"/>
        <c:auto val="1"/>
        <c:lblOffset val="100"/>
        <c:noMultiLvlLbl val="0"/>
      </c:catAx>
      <c:valAx>
        <c:axId val="58342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613480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28-02-2010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'[29]ANNEX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'[29]ANNEX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'[29]ANNEX I AGE WISE OS'!$C$9:$C$37</c:f>
              <c:numCache>
                <c:ptCount val="29"/>
                <c:pt idx="0">
                  <c:v>144.19</c:v>
                </c:pt>
                <c:pt idx="1">
                  <c:v>2540.32</c:v>
                </c:pt>
                <c:pt idx="2">
                  <c:v>2159.85</c:v>
                </c:pt>
                <c:pt idx="3">
                  <c:v>1053.36</c:v>
                </c:pt>
                <c:pt idx="4">
                  <c:v>599.08</c:v>
                </c:pt>
                <c:pt idx="5">
                  <c:v>1639.14</c:v>
                </c:pt>
                <c:pt idx="6">
                  <c:v>4174.98</c:v>
                </c:pt>
                <c:pt idx="7">
                  <c:v>1129.37</c:v>
                </c:pt>
                <c:pt idx="8">
                  <c:v>1307.44</c:v>
                </c:pt>
                <c:pt idx="10">
                  <c:v>238.12</c:v>
                </c:pt>
                <c:pt idx="11">
                  <c:v>2225.21</c:v>
                </c:pt>
                <c:pt idx="12">
                  <c:v>659.32</c:v>
                </c:pt>
                <c:pt idx="13">
                  <c:v>5185.22</c:v>
                </c:pt>
                <c:pt idx="15">
                  <c:v>222.76</c:v>
                </c:pt>
                <c:pt idx="16">
                  <c:v>219.96</c:v>
                </c:pt>
                <c:pt idx="17">
                  <c:v>1376</c:v>
                </c:pt>
                <c:pt idx="18">
                  <c:v>752.3</c:v>
                </c:pt>
                <c:pt idx="19">
                  <c:v>317.83</c:v>
                </c:pt>
                <c:pt idx="20">
                  <c:v>3484.55</c:v>
                </c:pt>
                <c:pt idx="21">
                  <c:v>1065.11</c:v>
                </c:pt>
                <c:pt idx="22">
                  <c:v>507.67</c:v>
                </c:pt>
                <c:pt idx="24">
                  <c:v>3293.05</c:v>
                </c:pt>
                <c:pt idx="25">
                  <c:v>284.87</c:v>
                </c:pt>
                <c:pt idx="26">
                  <c:v>3158.9</c:v>
                </c:pt>
                <c:pt idx="27">
                  <c:v>411.17</c:v>
                </c:pt>
                <c:pt idx="28">
                  <c:v>595.91</c:v>
                </c:pt>
              </c:numCache>
            </c:numRef>
          </c:val>
        </c:ser>
        <c:ser>
          <c:idx val="1"/>
          <c:order val="1"/>
          <c:tx>
            <c:strRef>
              <c:f>'[29]ANNEX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'[29]ANNEX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'[29]ANNEX I AGE WISE OS'!$D$9:$D$37</c:f>
              <c:numCache>
                <c:ptCount val="29"/>
                <c:pt idx="0">
                  <c:v>59.04</c:v>
                </c:pt>
                <c:pt idx="1">
                  <c:v>2586.46</c:v>
                </c:pt>
                <c:pt idx="2">
                  <c:v>582.12</c:v>
                </c:pt>
                <c:pt idx="3">
                  <c:v>309.17</c:v>
                </c:pt>
                <c:pt idx="4">
                  <c:v>877.51</c:v>
                </c:pt>
                <c:pt idx="5">
                  <c:v>1684.82</c:v>
                </c:pt>
                <c:pt idx="6">
                  <c:v>2367.49</c:v>
                </c:pt>
                <c:pt idx="7">
                  <c:v>619.27</c:v>
                </c:pt>
                <c:pt idx="8">
                  <c:v>525.63</c:v>
                </c:pt>
                <c:pt idx="10">
                  <c:v>166.48</c:v>
                </c:pt>
                <c:pt idx="11">
                  <c:v>318.09</c:v>
                </c:pt>
                <c:pt idx="12">
                  <c:v>503.61</c:v>
                </c:pt>
                <c:pt idx="13">
                  <c:v>690.85</c:v>
                </c:pt>
                <c:pt idx="15">
                  <c:v>94.91</c:v>
                </c:pt>
                <c:pt idx="16">
                  <c:v>58.79</c:v>
                </c:pt>
                <c:pt idx="17">
                  <c:v>895.89</c:v>
                </c:pt>
                <c:pt idx="18">
                  <c:v>63.28</c:v>
                </c:pt>
                <c:pt idx="19">
                  <c:v>182.12</c:v>
                </c:pt>
                <c:pt idx="20">
                  <c:v>606.2</c:v>
                </c:pt>
                <c:pt idx="21">
                  <c:v>140.38</c:v>
                </c:pt>
                <c:pt idx="22">
                  <c:v>62.32</c:v>
                </c:pt>
                <c:pt idx="24">
                  <c:v>500.65</c:v>
                </c:pt>
                <c:pt idx="25">
                  <c:v>98.96</c:v>
                </c:pt>
                <c:pt idx="26">
                  <c:v>411.59</c:v>
                </c:pt>
                <c:pt idx="27">
                  <c:v>194.39</c:v>
                </c:pt>
                <c:pt idx="28">
                  <c:v>258.01</c:v>
                </c:pt>
              </c:numCache>
            </c:numRef>
          </c:val>
        </c:ser>
        <c:ser>
          <c:idx val="2"/>
          <c:order val="2"/>
          <c:tx>
            <c:strRef>
              <c:f>'[29]ANNEX I AGE WISE OS'!$E$7:$E$8</c:f>
              <c:strCache>
                <c:ptCount val="1"/>
                <c:pt idx="0">
                  <c:v>2009-10 (Apr 09-Nov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'[29]ANNEX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'[29]ANNEX I AGE WISE OS'!$E$9:$E$37</c:f>
              <c:numCache>
                <c:ptCount val="29"/>
                <c:pt idx="0">
                  <c:v>4.65</c:v>
                </c:pt>
                <c:pt idx="1">
                  <c:v>349.31</c:v>
                </c:pt>
                <c:pt idx="2">
                  <c:v>199.1</c:v>
                </c:pt>
                <c:pt idx="3">
                  <c:v>65.92</c:v>
                </c:pt>
                <c:pt idx="4">
                  <c:v>356.08</c:v>
                </c:pt>
                <c:pt idx="5">
                  <c:v>258.87</c:v>
                </c:pt>
                <c:pt idx="6">
                  <c:v>330.86</c:v>
                </c:pt>
                <c:pt idx="7">
                  <c:v>126.67</c:v>
                </c:pt>
                <c:pt idx="8">
                  <c:v>143.28</c:v>
                </c:pt>
                <c:pt idx="10">
                  <c:v>41.07</c:v>
                </c:pt>
                <c:pt idx="11">
                  <c:v>95.01</c:v>
                </c:pt>
                <c:pt idx="12">
                  <c:v>157.73</c:v>
                </c:pt>
                <c:pt idx="13">
                  <c:v>179.7</c:v>
                </c:pt>
                <c:pt idx="15">
                  <c:v>44.77</c:v>
                </c:pt>
                <c:pt idx="16">
                  <c:v>47.24</c:v>
                </c:pt>
                <c:pt idx="17">
                  <c:v>242.35</c:v>
                </c:pt>
                <c:pt idx="18">
                  <c:v>19.86</c:v>
                </c:pt>
                <c:pt idx="19">
                  <c:v>84.01</c:v>
                </c:pt>
                <c:pt idx="20">
                  <c:v>315.87</c:v>
                </c:pt>
                <c:pt idx="21">
                  <c:v>55.87</c:v>
                </c:pt>
                <c:pt idx="22">
                  <c:v>39.54</c:v>
                </c:pt>
                <c:pt idx="24">
                  <c:v>176.34</c:v>
                </c:pt>
                <c:pt idx="25">
                  <c:v>39.24</c:v>
                </c:pt>
                <c:pt idx="26">
                  <c:v>245.54</c:v>
                </c:pt>
                <c:pt idx="27">
                  <c:v>90.34</c:v>
                </c:pt>
                <c:pt idx="28">
                  <c:v>258.85</c:v>
                </c:pt>
              </c:numCache>
            </c:numRef>
          </c:val>
        </c:ser>
        <c:ser>
          <c:idx val="3"/>
          <c:order val="3"/>
          <c:tx>
            <c:strRef>
              <c:f>'[29]ANNEX I AGE WISE OS'!$F$7:$F$8</c:f>
              <c:strCache>
                <c:ptCount val="1"/>
                <c:pt idx="0">
                  <c:v>2009-10 (Dec 09 - Feb 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'[29]ANNEX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'[29]ANNEX I AGE WISE OS'!$F$9:$F$37</c:f>
              <c:numCache>
                <c:ptCount val="29"/>
                <c:pt idx="0">
                  <c:v>6.44</c:v>
                </c:pt>
                <c:pt idx="1">
                  <c:v>858.16</c:v>
                </c:pt>
                <c:pt idx="2">
                  <c:v>177.56</c:v>
                </c:pt>
                <c:pt idx="3">
                  <c:v>68.28</c:v>
                </c:pt>
                <c:pt idx="4">
                  <c:v>155.68</c:v>
                </c:pt>
                <c:pt idx="5">
                  <c:v>334.14</c:v>
                </c:pt>
                <c:pt idx="6">
                  <c:v>304.68</c:v>
                </c:pt>
                <c:pt idx="7">
                  <c:v>174.49</c:v>
                </c:pt>
                <c:pt idx="8">
                  <c:v>93.16</c:v>
                </c:pt>
                <c:pt idx="10">
                  <c:v>183.22</c:v>
                </c:pt>
                <c:pt idx="11">
                  <c:v>279.29</c:v>
                </c:pt>
                <c:pt idx="12">
                  <c:v>655.54</c:v>
                </c:pt>
                <c:pt idx="13">
                  <c:v>673.75</c:v>
                </c:pt>
                <c:pt idx="15">
                  <c:v>96.5</c:v>
                </c:pt>
                <c:pt idx="16">
                  <c:v>101.53</c:v>
                </c:pt>
                <c:pt idx="17">
                  <c:v>1684.19</c:v>
                </c:pt>
                <c:pt idx="18">
                  <c:v>64</c:v>
                </c:pt>
                <c:pt idx="19">
                  <c:v>490.34</c:v>
                </c:pt>
                <c:pt idx="20">
                  <c:v>239.25</c:v>
                </c:pt>
                <c:pt idx="21">
                  <c:v>246.9</c:v>
                </c:pt>
                <c:pt idx="22">
                  <c:v>120.84</c:v>
                </c:pt>
                <c:pt idx="24">
                  <c:v>373.46</c:v>
                </c:pt>
                <c:pt idx="25">
                  <c:v>38.41</c:v>
                </c:pt>
                <c:pt idx="26">
                  <c:v>443.51</c:v>
                </c:pt>
                <c:pt idx="27">
                  <c:v>229.76</c:v>
                </c:pt>
                <c:pt idx="28">
                  <c:v>53.33</c:v>
                </c:pt>
              </c:numCache>
            </c:numRef>
          </c:val>
        </c:ser>
        <c:axId val="55319040"/>
        <c:axId val="28109313"/>
      </c:barChart>
      <c:catAx>
        <c:axId val="55319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8109313"/>
        <c:crosses val="autoZero"/>
        <c:auto val="1"/>
        <c:lblOffset val="100"/>
        <c:noMultiLvlLbl val="0"/>
      </c:catAx>
      <c:valAx>
        <c:axId val="28109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531904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31-03-2010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'[28]ANNEX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'[28]ANNEX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'[28]ANNEX I AGE WISE OS'!$C$9:$C$37</c:f>
              <c:numCache>
                <c:ptCount val="29"/>
                <c:pt idx="0">
                  <c:v>144.19</c:v>
                </c:pt>
                <c:pt idx="1">
                  <c:v>2487.28</c:v>
                </c:pt>
                <c:pt idx="2">
                  <c:v>2159.56</c:v>
                </c:pt>
                <c:pt idx="3">
                  <c:v>1049.71</c:v>
                </c:pt>
                <c:pt idx="4">
                  <c:v>599.06</c:v>
                </c:pt>
                <c:pt idx="5">
                  <c:v>1637.94</c:v>
                </c:pt>
                <c:pt idx="6">
                  <c:v>4173.49</c:v>
                </c:pt>
                <c:pt idx="7">
                  <c:v>1113</c:v>
                </c:pt>
                <c:pt idx="8">
                  <c:v>1302.06</c:v>
                </c:pt>
                <c:pt idx="10">
                  <c:v>228</c:v>
                </c:pt>
                <c:pt idx="11">
                  <c:v>2153.88</c:v>
                </c:pt>
                <c:pt idx="12">
                  <c:v>655.94</c:v>
                </c:pt>
                <c:pt idx="13">
                  <c:v>5141.02</c:v>
                </c:pt>
                <c:pt idx="15">
                  <c:v>206.91</c:v>
                </c:pt>
                <c:pt idx="16">
                  <c:v>219.45</c:v>
                </c:pt>
                <c:pt idx="17">
                  <c:v>1374.43</c:v>
                </c:pt>
                <c:pt idx="18">
                  <c:v>701.04</c:v>
                </c:pt>
                <c:pt idx="19">
                  <c:v>233.13</c:v>
                </c:pt>
                <c:pt idx="20">
                  <c:v>3472.71</c:v>
                </c:pt>
                <c:pt idx="21">
                  <c:v>1062.41</c:v>
                </c:pt>
                <c:pt idx="22">
                  <c:v>506.68</c:v>
                </c:pt>
                <c:pt idx="24">
                  <c:v>3186.58</c:v>
                </c:pt>
                <c:pt idx="25">
                  <c:v>281.41</c:v>
                </c:pt>
                <c:pt idx="26">
                  <c:v>3124.93</c:v>
                </c:pt>
                <c:pt idx="27">
                  <c:v>382.97</c:v>
                </c:pt>
                <c:pt idx="28">
                  <c:v>389.6</c:v>
                </c:pt>
              </c:numCache>
            </c:numRef>
          </c:val>
        </c:ser>
        <c:ser>
          <c:idx val="1"/>
          <c:order val="1"/>
          <c:tx>
            <c:strRef>
              <c:f>'[28]ANNEX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'[28]ANNEX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'[28]ANNEX I AGE WISE OS'!$D$9:$D$37</c:f>
              <c:numCache>
                <c:ptCount val="29"/>
                <c:pt idx="0">
                  <c:v>58.97</c:v>
                </c:pt>
                <c:pt idx="1">
                  <c:v>2534.97</c:v>
                </c:pt>
                <c:pt idx="2">
                  <c:v>537.55</c:v>
                </c:pt>
                <c:pt idx="3">
                  <c:v>307.39</c:v>
                </c:pt>
                <c:pt idx="4">
                  <c:v>874.31</c:v>
                </c:pt>
                <c:pt idx="5">
                  <c:v>1682.61</c:v>
                </c:pt>
                <c:pt idx="6">
                  <c:v>2365.33</c:v>
                </c:pt>
                <c:pt idx="7">
                  <c:v>599.22</c:v>
                </c:pt>
                <c:pt idx="8">
                  <c:v>522.89</c:v>
                </c:pt>
                <c:pt idx="10">
                  <c:v>163.5</c:v>
                </c:pt>
                <c:pt idx="11">
                  <c:v>301.7</c:v>
                </c:pt>
                <c:pt idx="12">
                  <c:v>497.45</c:v>
                </c:pt>
                <c:pt idx="13">
                  <c:v>680.43</c:v>
                </c:pt>
                <c:pt idx="15">
                  <c:v>92.92</c:v>
                </c:pt>
                <c:pt idx="16">
                  <c:v>55.36</c:v>
                </c:pt>
                <c:pt idx="17">
                  <c:v>894.44</c:v>
                </c:pt>
                <c:pt idx="18">
                  <c:v>51.94</c:v>
                </c:pt>
                <c:pt idx="19">
                  <c:v>148.27</c:v>
                </c:pt>
                <c:pt idx="20">
                  <c:v>594.15</c:v>
                </c:pt>
                <c:pt idx="21">
                  <c:v>139.02</c:v>
                </c:pt>
                <c:pt idx="22">
                  <c:v>61.78</c:v>
                </c:pt>
                <c:pt idx="24">
                  <c:v>480.81</c:v>
                </c:pt>
                <c:pt idx="25">
                  <c:v>98.54</c:v>
                </c:pt>
                <c:pt idx="26">
                  <c:v>405.98</c:v>
                </c:pt>
                <c:pt idx="27">
                  <c:v>187.64</c:v>
                </c:pt>
                <c:pt idx="28">
                  <c:v>226.47</c:v>
                </c:pt>
              </c:numCache>
            </c:numRef>
          </c:val>
        </c:ser>
        <c:ser>
          <c:idx val="2"/>
          <c:order val="2"/>
          <c:tx>
            <c:strRef>
              <c:f>'[28]ANNEX I AGE WISE OS'!$E$7:$E$8</c:f>
              <c:strCache>
                <c:ptCount val="1"/>
                <c:pt idx="0">
                  <c:v>2009-10 (Apr 09-Dec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'[28]ANNEX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'[28]ANNEX I AGE WISE OS'!$E$9:$E$37</c:f>
              <c:numCache>
                <c:ptCount val="29"/>
                <c:pt idx="0">
                  <c:v>4.76</c:v>
                </c:pt>
                <c:pt idx="1">
                  <c:v>367.63</c:v>
                </c:pt>
                <c:pt idx="2">
                  <c:v>201.72</c:v>
                </c:pt>
                <c:pt idx="3">
                  <c:v>74.62</c:v>
                </c:pt>
                <c:pt idx="4">
                  <c:v>368.93</c:v>
                </c:pt>
                <c:pt idx="5">
                  <c:v>281.64</c:v>
                </c:pt>
                <c:pt idx="6">
                  <c:v>361.03</c:v>
                </c:pt>
                <c:pt idx="7">
                  <c:v>127.67</c:v>
                </c:pt>
                <c:pt idx="8">
                  <c:v>153.72</c:v>
                </c:pt>
                <c:pt idx="10">
                  <c:v>43.74</c:v>
                </c:pt>
                <c:pt idx="11">
                  <c:v>99.47</c:v>
                </c:pt>
                <c:pt idx="12">
                  <c:v>167.77</c:v>
                </c:pt>
                <c:pt idx="13">
                  <c:v>354.31</c:v>
                </c:pt>
                <c:pt idx="15">
                  <c:v>35.02</c:v>
                </c:pt>
                <c:pt idx="16">
                  <c:v>47.56</c:v>
                </c:pt>
                <c:pt idx="17">
                  <c:v>339.61</c:v>
                </c:pt>
                <c:pt idx="18">
                  <c:v>19.39</c:v>
                </c:pt>
                <c:pt idx="19">
                  <c:v>78.51</c:v>
                </c:pt>
                <c:pt idx="20">
                  <c:v>327.95</c:v>
                </c:pt>
                <c:pt idx="21">
                  <c:v>58.31</c:v>
                </c:pt>
                <c:pt idx="22">
                  <c:v>41.81</c:v>
                </c:pt>
                <c:pt idx="24">
                  <c:v>187.65</c:v>
                </c:pt>
                <c:pt idx="25">
                  <c:v>40.97</c:v>
                </c:pt>
                <c:pt idx="26">
                  <c:v>302.78</c:v>
                </c:pt>
                <c:pt idx="27">
                  <c:v>99.09</c:v>
                </c:pt>
                <c:pt idx="28">
                  <c:v>261.63</c:v>
                </c:pt>
              </c:numCache>
            </c:numRef>
          </c:val>
        </c:ser>
        <c:ser>
          <c:idx val="3"/>
          <c:order val="3"/>
          <c:tx>
            <c:strRef>
              <c:f>'[28]ANNEX I AGE WISE OS'!$F$7:$F$8</c:f>
              <c:strCache>
                <c:ptCount val="1"/>
                <c:pt idx="0">
                  <c:v>2009-10 (Jan 10 - Mar 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'[28]ANNEX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'[28]ANNEX I AGE WISE OS'!$F$9:$F$37</c:f>
              <c:numCache>
                <c:ptCount val="29"/>
                <c:pt idx="0">
                  <c:v>3.28</c:v>
                </c:pt>
                <c:pt idx="1">
                  <c:v>491.2</c:v>
                </c:pt>
                <c:pt idx="2">
                  <c:v>126.25</c:v>
                </c:pt>
                <c:pt idx="3">
                  <c:v>49.83</c:v>
                </c:pt>
                <c:pt idx="4">
                  <c:v>105.06</c:v>
                </c:pt>
                <c:pt idx="5">
                  <c:v>293.88</c:v>
                </c:pt>
                <c:pt idx="6">
                  <c:v>259.03</c:v>
                </c:pt>
                <c:pt idx="7">
                  <c:v>141.56</c:v>
                </c:pt>
                <c:pt idx="8">
                  <c:v>62.27</c:v>
                </c:pt>
                <c:pt idx="10">
                  <c:v>158.88</c:v>
                </c:pt>
                <c:pt idx="11">
                  <c:v>184.92</c:v>
                </c:pt>
                <c:pt idx="12">
                  <c:v>561.51</c:v>
                </c:pt>
                <c:pt idx="13">
                  <c:v>434.68</c:v>
                </c:pt>
                <c:pt idx="15">
                  <c:v>69.42</c:v>
                </c:pt>
                <c:pt idx="16">
                  <c:v>55.89</c:v>
                </c:pt>
                <c:pt idx="17">
                  <c:v>1427.09</c:v>
                </c:pt>
                <c:pt idx="18">
                  <c:v>18.8</c:v>
                </c:pt>
                <c:pt idx="19">
                  <c:v>180.94</c:v>
                </c:pt>
                <c:pt idx="20">
                  <c:v>104.69</c:v>
                </c:pt>
                <c:pt idx="21">
                  <c:v>221.27</c:v>
                </c:pt>
                <c:pt idx="22">
                  <c:v>109.12</c:v>
                </c:pt>
                <c:pt idx="24">
                  <c:v>270.21</c:v>
                </c:pt>
                <c:pt idx="25">
                  <c:v>34.1</c:v>
                </c:pt>
                <c:pt idx="26">
                  <c:v>349.1</c:v>
                </c:pt>
                <c:pt idx="27">
                  <c:v>68.58</c:v>
                </c:pt>
                <c:pt idx="28">
                  <c:v>38.13</c:v>
                </c:pt>
              </c:numCache>
            </c:numRef>
          </c:val>
        </c:ser>
        <c:axId val="51657226"/>
        <c:axId val="62261851"/>
      </c:barChart>
      <c:catAx>
        <c:axId val="51657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2261851"/>
        <c:crosses val="autoZero"/>
        <c:auto val="1"/>
        <c:lblOffset val="100"/>
        <c:noMultiLvlLbl val="0"/>
      </c:catAx>
      <c:valAx>
        <c:axId val="62261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165722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31-03-2010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'[28]ANNEX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'[28]ANNEX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'[28]ANNEX I AGE WISE OS'!$C$9:$C$37</c:f>
              <c:numCache>
                <c:ptCount val="29"/>
                <c:pt idx="0">
                  <c:v>144.19</c:v>
                </c:pt>
                <c:pt idx="1">
                  <c:v>2487.28</c:v>
                </c:pt>
                <c:pt idx="2">
                  <c:v>2159.56</c:v>
                </c:pt>
                <c:pt idx="3">
                  <c:v>1049.71</c:v>
                </c:pt>
                <c:pt idx="4">
                  <c:v>599.06</c:v>
                </c:pt>
                <c:pt idx="5">
                  <c:v>1637.94</c:v>
                </c:pt>
                <c:pt idx="6">
                  <c:v>4173.49</c:v>
                </c:pt>
                <c:pt idx="7">
                  <c:v>1113</c:v>
                </c:pt>
                <c:pt idx="8">
                  <c:v>1302.06</c:v>
                </c:pt>
                <c:pt idx="10">
                  <c:v>228</c:v>
                </c:pt>
                <c:pt idx="11">
                  <c:v>2153.88</c:v>
                </c:pt>
                <c:pt idx="12">
                  <c:v>655.94</c:v>
                </c:pt>
                <c:pt idx="13">
                  <c:v>5141.02</c:v>
                </c:pt>
                <c:pt idx="15">
                  <c:v>206.91</c:v>
                </c:pt>
                <c:pt idx="16">
                  <c:v>219.45</c:v>
                </c:pt>
                <c:pt idx="17">
                  <c:v>1374.43</c:v>
                </c:pt>
                <c:pt idx="18">
                  <c:v>701.04</c:v>
                </c:pt>
                <c:pt idx="19">
                  <c:v>233.13</c:v>
                </c:pt>
                <c:pt idx="20">
                  <c:v>3472.71</c:v>
                </c:pt>
                <c:pt idx="21">
                  <c:v>1062.41</c:v>
                </c:pt>
                <c:pt idx="22">
                  <c:v>506.68</c:v>
                </c:pt>
                <c:pt idx="24">
                  <c:v>3186.58</c:v>
                </c:pt>
                <c:pt idx="25">
                  <c:v>281.41</c:v>
                </c:pt>
                <c:pt idx="26">
                  <c:v>3124.93</c:v>
                </c:pt>
                <c:pt idx="27">
                  <c:v>382.97</c:v>
                </c:pt>
                <c:pt idx="28">
                  <c:v>389.6</c:v>
                </c:pt>
              </c:numCache>
            </c:numRef>
          </c:val>
        </c:ser>
        <c:ser>
          <c:idx val="1"/>
          <c:order val="1"/>
          <c:tx>
            <c:strRef>
              <c:f>'[28]ANNEX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'[28]ANNEX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'[28]ANNEX I AGE WISE OS'!$D$9:$D$37</c:f>
              <c:numCache>
                <c:ptCount val="29"/>
                <c:pt idx="0">
                  <c:v>58.97</c:v>
                </c:pt>
                <c:pt idx="1">
                  <c:v>2534.97</c:v>
                </c:pt>
                <c:pt idx="2">
                  <c:v>537.55</c:v>
                </c:pt>
                <c:pt idx="3">
                  <c:v>307.39</c:v>
                </c:pt>
                <c:pt idx="4">
                  <c:v>874.31</c:v>
                </c:pt>
                <c:pt idx="5">
                  <c:v>1682.61</c:v>
                </c:pt>
                <c:pt idx="6">
                  <c:v>2365.33</c:v>
                </c:pt>
                <c:pt idx="7">
                  <c:v>599.22</c:v>
                </c:pt>
                <c:pt idx="8">
                  <c:v>522.89</c:v>
                </c:pt>
                <c:pt idx="10">
                  <c:v>163.5</c:v>
                </c:pt>
                <c:pt idx="11">
                  <c:v>301.7</c:v>
                </c:pt>
                <c:pt idx="12">
                  <c:v>497.45</c:v>
                </c:pt>
                <c:pt idx="13">
                  <c:v>680.43</c:v>
                </c:pt>
                <c:pt idx="15">
                  <c:v>92.92</c:v>
                </c:pt>
                <c:pt idx="16">
                  <c:v>55.36</c:v>
                </c:pt>
                <c:pt idx="17">
                  <c:v>894.44</c:v>
                </c:pt>
                <c:pt idx="18">
                  <c:v>51.94</c:v>
                </c:pt>
                <c:pt idx="19">
                  <c:v>148.27</c:v>
                </c:pt>
                <c:pt idx="20">
                  <c:v>594.15</c:v>
                </c:pt>
                <c:pt idx="21">
                  <c:v>139.02</c:v>
                </c:pt>
                <c:pt idx="22">
                  <c:v>61.78</c:v>
                </c:pt>
                <c:pt idx="24">
                  <c:v>480.81</c:v>
                </c:pt>
                <c:pt idx="25">
                  <c:v>98.54</c:v>
                </c:pt>
                <c:pt idx="26">
                  <c:v>405.98</c:v>
                </c:pt>
                <c:pt idx="27">
                  <c:v>187.64</c:v>
                </c:pt>
                <c:pt idx="28">
                  <c:v>226.47</c:v>
                </c:pt>
              </c:numCache>
            </c:numRef>
          </c:val>
        </c:ser>
        <c:ser>
          <c:idx val="2"/>
          <c:order val="2"/>
          <c:tx>
            <c:strRef>
              <c:f>'[28]ANNEX I AGE WISE OS'!$E$7:$E$8</c:f>
              <c:strCache>
                <c:ptCount val="1"/>
                <c:pt idx="0">
                  <c:v>2009-10 (Apr 09-Dec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'[28]ANNEX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'[28]ANNEX I AGE WISE OS'!$E$9:$E$37</c:f>
              <c:numCache>
                <c:ptCount val="29"/>
                <c:pt idx="0">
                  <c:v>4.76</c:v>
                </c:pt>
                <c:pt idx="1">
                  <c:v>367.63</c:v>
                </c:pt>
                <c:pt idx="2">
                  <c:v>201.72</c:v>
                </c:pt>
                <c:pt idx="3">
                  <c:v>74.62</c:v>
                </c:pt>
                <c:pt idx="4">
                  <c:v>368.93</c:v>
                </c:pt>
                <c:pt idx="5">
                  <c:v>281.64</c:v>
                </c:pt>
                <c:pt idx="6">
                  <c:v>361.03</c:v>
                </c:pt>
                <c:pt idx="7">
                  <c:v>127.67</c:v>
                </c:pt>
                <c:pt idx="8">
                  <c:v>153.72</c:v>
                </c:pt>
                <c:pt idx="10">
                  <c:v>43.74</c:v>
                </c:pt>
                <c:pt idx="11">
                  <c:v>99.47</c:v>
                </c:pt>
                <c:pt idx="12">
                  <c:v>167.77</c:v>
                </c:pt>
                <c:pt idx="13">
                  <c:v>354.31</c:v>
                </c:pt>
                <c:pt idx="15">
                  <c:v>35.02</c:v>
                </c:pt>
                <c:pt idx="16">
                  <c:v>47.56</c:v>
                </c:pt>
                <c:pt idx="17">
                  <c:v>339.61</c:v>
                </c:pt>
                <c:pt idx="18">
                  <c:v>19.39</c:v>
                </c:pt>
                <c:pt idx="19">
                  <c:v>78.51</c:v>
                </c:pt>
                <c:pt idx="20">
                  <c:v>327.95</c:v>
                </c:pt>
                <c:pt idx="21">
                  <c:v>58.31</c:v>
                </c:pt>
                <c:pt idx="22">
                  <c:v>41.81</c:v>
                </c:pt>
                <c:pt idx="24">
                  <c:v>187.65</c:v>
                </c:pt>
                <c:pt idx="25">
                  <c:v>40.97</c:v>
                </c:pt>
                <c:pt idx="26">
                  <c:v>302.78</c:v>
                </c:pt>
                <c:pt idx="27">
                  <c:v>99.09</c:v>
                </c:pt>
                <c:pt idx="28">
                  <c:v>261.63</c:v>
                </c:pt>
              </c:numCache>
            </c:numRef>
          </c:val>
        </c:ser>
        <c:ser>
          <c:idx val="3"/>
          <c:order val="3"/>
          <c:tx>
            <c:strRef>
              <c:f>'[28]ANNEX I AGE WISE OS'!$F$7:$F$8</c:f>
              <c:strCache>
                <c:ptCount val="1"/>
                <c:pt idx="0">
                  <c:v>2009-10 (Jan 10 - Mar 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'[28]ANNEX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'[28]ANNEX I AGE WISE OS'!$F$9:$F$37</c:f>
              <c:numCache>
                <c:ptCount val="29"/>
                <c:pt idx="0">
                  <c:v>3.28</c:v>
                </c:pt>
                <c:pt idx="1">
                  <c:v>491.2</c:v>
                </c:pt>
                <c:pt idx="2">
                  <c:v>126.25</c:v>
                </c:pt>
                <c:pt idx="3">
                  <c:v>49.83</c:v>
                </c:pt>
                <c:pt idx="4">
                  <c:v>105.06</c:v>
                </c:pt>
                <c:pt idx="5">
                  <c:v>293.88</c:v>
                </c:pt>
                <c:pt idx="6">
                  <c:v>259.03</c:v>
                </c:pt>
                <c:pt idx="7">
                  <c:v>141.56</c:v>
                </c:pt>
                <c:pt idx="8">
                  <c:v>62.27</c:v>
                </c:pt>
                <c:pt idx="10">
                  <c:v>158.88</c:v>
                </c:pt>
                <c:pt idx="11">
                  <c:v>184.92</c:v>
                </c:pt>
                <c:pt idx="12">
                  <c:v>561.51</c:v>
                </c:pt>
                <c:pt idx="13">
                  <c:v>434.68</c:v>
                </c:pt>
                <c:pt idx="15">
                  <c:v>69.42</c:v>
                </c:pt>
                <c:pt idx="16">
                  <c:v>55.89</c:v>
                </c:pt>
                <c:pt idx="17">
                  <c:v>1427.09</c:v>
                </c:pt>
                <c:pt idx="18">
                  <c:v>18.8</c:v>
                </c:pt>
                <c:pt idx="19">
                  <c:v>180.94</c:v>
                </c:pt>
                <c:pt idx="20">
                  <c:v>104.69</c:v>
                </c:pt>
                <c:pt idx="21">
                  <c:v>221.27</c:v>
                </c:pt>
                <c:pt idx="22">
                  <c:v>109.12</c:v>
                </c:pt>
                <c:pt idx="24">
                  <c:v>270.21</c:v>
                </c:pt>
                <c:pt idx="25">
                  <c:v>34.1</c:v>
                </c:pt>
                <c:pt idx="26">
                  <c:v>349.1</c:v>
                </c:pt>
                <c:pt idx="27">
                  <c:v>68.58</c:v>
                </c:pt>
                <c:pt idx="28">
                  <c:v>38.13</c:v>
                </c:pt>
              </c:numCache>
            </c:numRef>
          </c:val>
        </c:ser>
        <c:axId val="23485748"/>
        <c:axId val="10045141"/>
      </c:barChart>
      <c:catAx>
        <c:axId val="23485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0045141"/>
        <c:crosses val="autoZero"/>
        <c:auto val="1"/>
        <c:lblOffset val="100"/>
        <c:noMultiLvlLbl val="0"/>
      </c:catAx>
      <c:valAx>
        <c:axId val="10045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348574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'[27]ANNEX I AGE WISE OS'!$C$7:$C$8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'[27]ANNEX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'[27]ANNEX I AGE WISE OS'!$C$9:$C$37</c:f>
              <c:numCache>
                <c:ptCount val="29"/>
                <c:pt idx="0">
                  <c:v>188.52</c:v>
                </c:pt>
                <c:pt idx="1">
                  <c:v>4107.4</c:v>
                </c:pt>
                <c:pt idx="2">
                  <c:v>2483.7</c:v>
                </c:pt>
                <c:pt idx="3">
                  <c:v>1249.63</c:v>
                </c:pt>
                <c:pt idx="4">
                  <c:v>1035.74</c:v>
                </c:pt>
                <c:pt idx="5">
                  <c:v>2695.72</c:v>
                </c:pt>
                <c:pt idx="6">
                  <c:v>5650.17</c:v>
                </c:pt>
                <c:pt idx="7">
                  <c:v>1474.19</c:v>
                </c:pt>
                <c:pt idx="8">
                  <c:v>1562.49</c:v>
                </c:pt>
                <c:pt idx="10">
                  <c:v>323.48</c:v>
                </c:pt>
                <c:pt idx="11">
                  <c:v>2314.61</c:v>
                </c:pt>
                <c:pt idx="12">
                  <c:v>861.62</c:v>
                </c:pt>
                <c:pt idx="13">
                  <c:v>5509.87</c:v>
                </c:pt>
                <c:pt idx="15">
                  <c:v>257.52</c:v>
                </c:pt>
                <c:pt idx="16">
                  <c:v>245.45</c:v>
                </c:pt>
                <c:pt idx="17">
                  <c:v>1790.94</c:v>
                </c:pt>
                <c:pt idx="18">
                  <c:v>731.05</c:v>
                </c:pt>
                <c:pt idx="19">
                  <c:v>310.81</c:v>
                </c:pt>
                <c:pt idx="20">
                  <c:v>3770.54</c:v>
                </c:pt>
                <c:pt idx="21">
                  <c:v>1142.06</c:v>
                </c:pt>
                <c:pt idx="22">
                  <c:v>541.04</c:v>
                </c:pt>
                <c:pt idx="24">
                  <c:v>3266.71</c:v>
                </c:pt>
                <c:pt idx="25">
                  <c:v>327.86</c:v>
                </c:pt>
                <c:pt idx="26">
                  <c:v>3011.46</c:v>
                </c:pt>
                <c:pt idx="27">
                  <c:v>458.72</c:v>
                </c:pt>
                <c:pt idx="28">
                  <c:v>514.67</c:v>
                </c:pt>
              </c:numCache>
            </c:numRef>
          </c:val>
        </c:ser>
        <c:ser>
          <c:idx val="1"/>
          <c:order val="1"/>
          <c:tx>
            <c:strRef>
              <c:f>'[27]ANNEX I AGE WISE OS'!$D$7:$D$8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'[27]ANNEX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'[27]ANNEX I AGE WISE OS'!$D$9:$D$37</c:f>
              <c:numCache>
                <c:ptCount val="29"/>
                <c:pt idx="0">
                  <c:v>14.63</c:v>
                </c:pt>
                <c:pt idx="1">
                  <c:v>857.81</c:v>
                </c:pt>
                <c:pt idx="2">
                  <c:v>210.84</c:v>
                </c:pt>
                <c:pt idx="3">
                  <c:v>105.48</c:v>
                </c:pt>
                <c:pt idx="4">
                  <c:v>436.16</c:v>
                </c:pt>
                <c:pt idx="5">
                  <c:v>617.65</c:v>
                </c:pt>
                <c:pt idx="6">
                  <c:v>885.63</c:v>
                </c:pt>
                <c:pt idx="7">
                  <c:v>226.36</c:v>
                </c:pt>
                <c:pt idx="8">
                  <c:v>257.29</c:v>
                </c:pt>
                <c:pt idx="10">
                  <c:v>64.59</c:v>
                </c:pt>
                <c:pt idx="11">
                  <c:v>131.46</c:v>
                </c:pt>
                <c:pt idx="12">
                  <c:v>289.15</c:v>
                </c:pt>
                <c:pt idx="13">
                  <c:v>301.74</c:v>
                </c:pt>
                <c:pt idx="15">
                  <c:v>33.84</c:v>
                </c:pt>
                <c:pt idx="16">
                  <c:v>22.94</c:v>
                </c:pt>
                <c:pt idx="17">
                  <c:v>475.62</c:v>
                </c:pt>
                <c:pt idx="18">
                  <c:v>19.32</c:v>
                </c:pt>
                <c:pt idx="19">
                  <c:v>65.88</c:v>
                </c:pt>
                <c:pt idx="20">
                  <c:v>277.14</c:v>
                </c:pt>
                <c:pt idx="21">
                  <c:v>55.1</c:v>
                </c:pt>
                <c:pt idx="22">
                  <c:v>26.93</c:v>
                </c:pt>
                <c:pt idx="24">
                  <c:v>253.43</c:v>
                </c:pt>
                <c:pt idx="25">
                  <c:v>51.83</c:v>
                </c:pt>
                <c:pt idx="26">
                  <c:v>263.43</c:v>
                </c:pt>
                <c:pt idx="27">
                  <c:v>103.86</c:v>
                </c:pt>
                <c:pt idx="28">
                  <c:v>100.45</c:v>
                </c:pt>
              </c:numCache>
            </c:numRef>
          </c:val>
        </c:ser>
        <c:ser>
          <c:idx val="2"/>
          <c:order val="2"/>
          <c:tx>
            <c:strRef>
              <c:f>'[27]ANNEX I AGE WISE OS'!$E$7:$E$8</c:f>
              <c:strCache>
                <c:ptCount val="1"/>
                <c:pt idx="0">
                  <c:v>2009-10 (Apr 09-Jan 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'[27]ANNEX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'[27]ANNEX I AGE WISE OS'!$E$9:$E$37</c:f>
              <c:numCache>
                <c:ptCount val="29"/>
                <c:pt idx="0">
                  <c:v>5.05</c:v>
                </c:pt>
                <c:pt idx="1">
                  <c:v>387.55</c:v>
                </c:pt>
                <c:pt idx="2">
                  <c:v>226.81</c:v>
                </c:pt>
                <c:pt idx="3">
                  <c:v>69.58</c:v>
                </c:pt>
                <c:pt idx="4">
                  <c:v>371.06</c:v>
                </c:pt>
                <c:pt idx="5">
                  <c:v>302.65</c:v>
                </c:pt>
                <c:pt idx="6">
                  <c:v>386.99</c:v>
                </c:pt>
                <c:pt idx="7">
                  <c:v>134.14</c:v>
                </c:pt>
                <c:pt idx="8">
                  <c:v>165.13</c:v>
                </c:pt>
                <c:pt idx="10">
                  <c:v>48.27</c:v>
                </c:pt>
                <c:pt idx="11">
                  <c:v>117.09</c:v>
                </c:pt>
                <c:pt idx="12">
                  <c:v>182.51</c:v>
                </c:pt>
                <c:pt idx="13">
                  <c:v>407.4</c:v>
                </c:pt>
                <c:pt idx="15">
                  <c:v>38.04</c:v>
                </c:pt>
                <c:pt idx="16">
                  <c:v>46.05</c:v>
                </c:pt>
                <c:pt idx="17">
                  <c:v>505.08</c:v>
                </c:pt>
                <c:pt idx="18">
                  <c:v>20.74</c:v>
                </c:pt>
                <c:pt idx="19">
                  <c:v>83.72</c:v>
                </c:pt>
                <c:pt idx="20">
                  <c:v>327.47</c:v>
                </c:pt>
                <c:pt idx="21">
                  <c:v>67.92</c:v>
                </c:pt>
                <c:pt idx="22">
                  <c:v>44.65</c:v>
                </c:pt>
                <c:pt idx="24">
                  <c:v>192.61</c:v>
                </c:pt>
                <c:pt idx="25">
                  <c:v>44.63</c:v>
                </c:pt>
                <c:pt idx="26">
                  <c:v>348.34</c:v>
                </c:pt>
                <c:pt idx="27">
                  <c:v>105.07</c:v>
                </c:pt>
                <c:pt idx="28">
                  <c:v>267.16</c:v>
                </c:pt>
              </c:numCache>
            </c:numRef>
          </c:val>
        </c:ser>
        <c:ser>
          <c:idx val="3"/>
          <c:order val="3"/>
          <c:tx>
            <c:strRef>
              <c:f>'[27]ANNEX I AGE WISE OS'!$G$7:$G$8</c:f>
              <c:strCache>
                <c:ptCount val="1"/>
                <c:pt idx="0">
                  <c:v>2010-11 (Apr)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'[27]ANNEX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'[27]ANNEX I AGE WISE OS'!$G$9:$G$37</c:f>
              <c:numCache>
                <c:ptCount val="29"/>
                <c:pt idx="0">
                  <c:v>2.72</c:v>
                </c:pt>
                <c:pt idx="1">
                  <c:v>517.73</c:v>
                </c:pt>
                <c:pt idx="2">
                  <c:v>60.5</c:v>
                </c:pt>
                <c:pt idx="3">
                  <c:v>49.17</c:v>
                </c:pt>
                <c:pt idx="4">
                  <c:v>146.99</c:v>
                </c:pt>
                <c:pt idx="5">
                  <c:v>275.52</c:v>
                </c:pt>
                <c:pt idx="6">
                  <c:v>218.76</c:v>
                </c:pt>
                <c:pt idx="7">
                  <c:v>151.63</c:v>
                </c:pt>
                <c:pt idx="8">
                  <c:v>48.26</c:v>
                </c:pt>
                <c:pt idx="10">
                  <c:v>155.87</c:v>
                </c:pt>
                <c:pt idx="11">
                  <c:v>158.38</c:v>
                </c:pt>
                <c:pt idx="12">
                  <c:v>542.84</c:v>
                </c:pt>
                <c:pt idx="13">
                  <c:v>286.87</c:v>
                </c:pt>
                <c:pt idx="15">
                  <c:v>52.21</c:v>
                </c:pt>
                <c:pt idx="16">
                  <c:v>39.06</c:v>
                </c:pt>
                <c:pt idx="17">
                  <c:v>994.6</c:v>
                </c:pt>
                <c:pt idx="18">
                  <c:v>16.99</c:v>
                </c:pt>
                <c:pt idx="19">
                  <c:v>326.16</c:v>
                </c:pt>
                <c:pt idx="20">
                  <c:v>53.02</c:v>
                </c:pt>
                <c:pt idx="21">
                  <c:v>193.46</c:v>
                </c:pt>
                <c:pt idx="22">
                  <c:v>104.4</c:v>
                </c:pt>
                <c:pt idx="24">
                  <c:v>128.38</c:v>
                </c:pt>
                <c:pt idx="25">
                  <c:v>24.96</c:v>
                </c:pt>
                <c:pt idx="26">
                  <c:v>243.37</c:v>
                </c:pt>
                <c:pt idx="27">
                  <c:v>59.74</c:v>
                </c:pt>
                <c:pt idx="28">
                  <c:v>28.97</c:v>
                </c:pt>
              </c:numCache>
            </c:numRef>
          </c:val>
        </c:ser>
        <c:axId val="23297406"/>
        <c:axId val="8350063"/>
      </c:barChart>
      <c:catAx>
        <c:axId val="23297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8350063"/>
        <c:crosses val="autoZero"/>
        <c:auto val="1"/>
        <c:lblOffset val="100"/>
        <c:noMultiLvlLbl val="0"/>
      </c:catAx>
      <c:valAx>
        <c:axId val="8350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329740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31-05-2010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'[26]ANNEX I AGE WISE OS'!$C$7:$C$8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'[26]ANNEX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'[26]ANNEX I AGE WISE OS'!$C$9:$C$37</c:f>
              <c:numCache>
                <c:ptCount val="29"/>
                <c:pt idx="0">
                  <c:v>188.52</c:v>
                </c:pt>
                <c:pt idx="1">
                  <c:v>4080.16</c:v>
                </c:pt>
                <c:pt idx="2">
                  <c:v>2482.8</c:v>
                </c:pt>
                <c:pt idx="3">
                  <c:v>1248.63</c:v>
                </c:pt>
                <c:pt idx="4">
                  <c:v>1034.01</c:v>
                </c:pt>
                <c:pt idx="5">
                  <c:v>2693</c:v>
                </c:pt>
                <c:pt idx="6">
                  <c:v>5648.68</c:v>
                </c:pt>
                <c:pt idx="7">
                  <c:v>1471.79</c:v>
                </c:pt>
                <c:pt idx="8">
                  <c:v>1560.99</c:v>
                </c:pt>
                <c:pt idx="10">
                  <c:v>322.85</c:v>
                </c:pt>
                <c:pt idx="11">
                  <c:v>2312.08</c:v>
                </c:pt>
                <c:pt idx="12">
                  <c:v>859.79</c:v>
                </c:pt>
                <c:pt idx="13">
                  <c:v>5506.3</c:v>
                </c:pt>
                <c:pt idx="15">
                  <c:v>256.26</c:v>
                </c:pt>
                <c:pt idx="16">
                  <c:v>245.1</c:v>
                </c:pt>
                <c:pt idx="17">
                  <c:v>1789.79</c:v>
                </c:pt>
                <c:pt idx="18">
                  <c:v>729.79</c:v>
                </c:pt>
                <c:pt idx="19">
                  <c:v>308.62</c:v>
                </c:pt>
                <c:pt idx="20">
                  <c:v>3763.34</c:v>
                </c:pt>
                <c:pt idx="21">
                  <c:v>1139.78</c:v>
                </c:pt>
                <c:pt idx="22">
                  <c:v>540.48</c:v>
                </c:pt>
                <c:pt idx="24">
                  <c:v>3259.34</c:v>
                </c:pt>
                <c:pt idx="25">
                  <c:v>327.64</c:v>
                </c:pt>
                <c:pt idx="26">
                  <c:v>3009.69</c:v>
                </c:pt>
                <c:pt idx="27">
                  <c:v>455.42</c:v>
                </c:pt>
                <c:pt idx="28">
                  <c:v>511.88</c:v>
                </c:pt>
              </c:numCache>
            </c:numRef>
          </c:val>
        </c:ser>
        <c:ser>
          <c:idx val="1"/>
          <c:order val="1"/>
          <c:tx>
            <c:strRef>
              <c:f>'[26]ANNEX I AGE WISE OS'!$D$7:$D$8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'[26]ANNEX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'[26]ANNEX I AGE WISE OS'!$D$9:$D$37</c:f>
              <c:numCache>
                <c:ptCount val="29"/>
                <c:pt idx="0">
                  <c:v>14.63</c:v>
                </c:pt>
                <c:pt idx="1">
                  <c:v>853.66</c:v>
                </c:pt>
                <c:pt idx="2">
                  <c:v>210.51</c:v>
                </c:pt>
                <c:pt idx="3">
                  <c:v>105.07</c:v>
                </c:pt>
                <c:pt idx="4">
                  <c:v>435.29</c:v>
                </c:pt>
                <c:pt idx="5">
                  <c:v>616.37</c:v>
                </c:pt>
                <c:pt idx="6">
                  <c:v>884.66</c:v>
                </c:pt>
                <c:pt idx="7">
                  <c:v>220.16</c:v>
                </c:pt>
                <c:pt idx="8">
                  <c:v>256.99</c:v>
                </c:pt>
                <c:pt idx="10">
                  <c:v>64.42</c:v>
                </c:pt>
                <c:pt idx="11">
                  <c:v>129.84</c:v>
                </c:pt>
                <c:pt idx="12">
                  <c:v>287.46</c:v>
                </c:pt>
                <c:pt idx="13">
                  <c:v>298.97</c:v>
                </c:pt>
                <c:pt idx="15">
                  <c:v>33.7</c:v>
                </c:pt>
                <c:pt idx="16">
                  <c:v>22.71</c:v>
                </c:pt>
                <c:pt idx="17">
                  <c:v>475.05</c:v>
                </c:pt>
                <c:pt idx="18">
                  <c:v>18.97</c:v>
                </c:pt>
                <c:pt idx="19">
                  <c:v>65.28</c:v>
                </c:pt>
                <c:pt idx="20">
                  <c:v>273.09</c:v>
                </c:pt>
                <c:pt idx="21">
                  <c:v>54.87</c:v>
                </c:pt>
                <c:pt idx="22">
                  <c:v>26.76</c:v>
                </c:pt>
                <c:pt idx="24">
                  <c:v>251.92</c:v>
                </c:pt>
                <c:pt idx="25">
                  <c:v>51.35</c:v>
                </c:pt>
                <c:pt idx="26">
                  <c:v>262.97</c:v>
                </c:pt>
                <c:pt idx="27">
                  <c:v>102.65</c:v>
                </c:pt>
                <c:pt idx="28">
                  <c:v>99.07</c:v>
                </c:pt>
              </c:numCache>
            </c:numRef>
          </c:val>
        </c:ser>
        <c:ser>
          <c:idx val="2"/>
          <c:order val="2"/>
          <c:tx>
            <c:strRef>
              <c:f>'[26]ANNEX I AGE WISE OS'!$E$7:$E$8</c:f>
              <c:strCache>
                <c:ptCount val="1"/>
                <c:pt idx="0">
                  <c:v>2009-10 (Apr 09-Feb 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'[26]ANNEX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'[26]ANNEX I AGE WISE OS'!$E$9:$E$37</c:f>
              <c:numCache>
                <c:ptCount val="29"/>
                <c:pt idx="0">
                  <c:v>5.35</c:v>
                </c:pt>
                <c:pt idx="1">
                  <c:v>389.85</c:v>
                </c:pt>
                <c:pt idx="2">
                  <c:v>235.91</c:v>
                </c:pt>
                <c:pt idx="3">
                  <c:v>74.51</c:v>
                </c:pt>
                <c:pt idx="4">
                  <c:v>379</c:v>
                </c:pt>
                <c:pt idx="5">
                  <c:v>325.81</c:v>
                </c:pt>
                <c:pt idx="6">
                  <c:v>413.47</c:v>
                </c:pt>
                <c:pt idx="7">
                  <c:v>142.4</c:v>
                </c:pt>
                <c:pt idx="8">
                  <c:v>176.67</c:v>
                </c:pt>
                <c:pt idx="10">
                  <c:v>52.23</c:v>
                </c:pt>
                <c:pt idx="11">
                  <c:v>129.63</c:v>
                </c:pt>
                <c:pt idx="12">
                  <c:v>198.48</c:v>
                </c:pt>
                <c:pt idx="13">
                  <c:v>442.1</c:v>
                </c:pt>
                <c:pt idx="15">
                  <c:v>40.24</c:v>
                </c:pt>
                <c:pt idx="16">
                  <c:v>50.71</c:v>
                </c:pt>
                <c:pt idx="17">
                  <c:v>678.15</c:v>
                </c:pt>
                <c:pt idx="18">
                  <c:v>21.86</c:v>
                </c:pt>
                <c:pt idx="19">
                  <c:v>88.3</c:v>
                </c:pt>
                <c:pt idx="20">
                  <c:v>340.68</c:v>
                </c:pt>
                <c:pt idx="21">
                  <c:v>78.4</c:v>
                </c:pt>
                <c:pt idx="22">
                  <c:v>47.08</c:v>
                </c:pt>
                <c:pt idx="24">
                  <c:v>201.66</c:v>
                </c:pt>
                <c:pt idx="25">
                  <c:v>48.52</c:v>
                </c:pt>
                <c:pt idx="26">
                  <c:v>404.27</c:v>
                </c:pt>
                <c:pt idx="27">
                  <c:v>112.26</c:v>
                </c:pt>
                <c:pt idx="28">
                  <c:v>272.33</c:v>
                </c:pt>
              </c:numCache>
            </c:numRef>
          </c:val>
        </c:ser>
        <c:ser>
          <c:idx val="3"/>
          <c:order val="3"/>
          <c:tx>
            <c:strRef>
              <c:f>'[26]ANNEX I AGE WISE OS'!$G$7:$G$8</c:f>
              <c:strCache>
                <c:ptCount val="1"/>
                <c:pt idx="0">
                  <c:v>2010-11 (Apr - May)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'[26]ANNEX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'[26]ANNEX I AGE WISE OS'!$G$9:$G$37</c:f>
              <c:numCache>
                <c:ptCount val="29"/>
                <c:pt idx="0">
                  <c:v>7.18</c:v>
                </c:pt>
                <c:pt idx="1">
                  <c:v>579.26</c:v>
                </c:pt>
                <c:pt idx="2">
                  <c:v>99.99</c:v>
                </c:pt>
                <c:pt idx="3">
                  <c:v>49.39</c:v>
                </c:pt>
                <c:pt idx="4">
                  <c:v>79.24</c:v>
                </c:pt>
                <c:pt idx="5">
                  <c:v>292.63</c:v>
                </c:pt>
                <c:pt idx="6">
                  <c:v>265.89</c:v>
                </c:pt>
                <c:pt idx="7">
                  <c:v>185.48</c:v>
                </c:pt>
                <c:pt idx="8">
                  <c:v>58.32</c:v>
                </c:pt>
                <c:pt idx="10">
                  <c:v>168.95</c:v>
                </c:pt>
                <c:pt idx="11">
                  <c:v>229.17</c:v>
                </c:pt>
                <c:pt idx="12">
                  <c:v>611.8</c:v>
                </c:pt>
                <c:pt idx="13">
                  <c:v>442.3</c:v>
                </c:pt>
                <c:pt idx="15">
                  <c:v>63.95</c:v>
                </c:pt>
                <c:pt idx="16">
                  <c:v>50.43</c:v>
                </c:pt>
                <c:pt idx="17">
                  <c:v>1223.5</c:v>
                </c:pt>
                <c:pt idx="18">
                  <c:v>26.88</c:v>
                </c:pt>
                <c:pt idx="19">
                  <c:v>357.85</c:v>
                </c:pt>
                <c:pt idx="20">
                  <c:v>86.84</c:v>
                </c:pt>
                <c:pt idx="21">
                  <c:v>207.04</c:v>
                </c:pt>
                <c:pt idx="22">
                  <c:v>111.58</c:v>
                </c:pt>
                <c:pt idx="24">
                  <c:v>228.94</c:v>
                </c:pt>
                <c:pt idx="25">
                  <c:v>35.36</c:v>
                </c:pt>
                <c:pt idx="26">
                  <c:v>355.32</c:v>
                </c:pt>
                <c:pt idx="27">
                  <c:v>54.95</c:v>
                </c:pt>
                <c:pt idx="28">
                  <c:v>42.79</c:v>
                </c:pt>
              </c:numCache>
            </c:numRef>
          </c:val>
        </c:ser>
        <c:axId val="8041704"/>
        <c:axId val="5266473"/>
      </c:barChart>
      <c:catAx>
        <c:axId val="8041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266473"/>
        <c:crosses val="autoZero"/>
        <c:auto val="1"/>
        <c:lblOffset val="100"/>
        <c:noMultiLvlLbl val="0"/>
      </c:catAx>
      <c:valAx>
        <c:axId val="5266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804170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9538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19538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195387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2734925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2734925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12734925" y="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13515975" y="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1" name="Chart 11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2" name="Chart 12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4" name="Chart 14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5" name="Chart 15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6" name="Chart 16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7" name="Chart 17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8" name="Chart 18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9" name="Chart 19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0" name="Chart 20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1" name="Chart 21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2" name="Chart 22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3" name="Chart 23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4" name="Chart 24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5" name="Chart 25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6" name="Chart 26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7" name="Chart 27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8" name="Chart 28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9" name="Chart 29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0" name="Chart 30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1" name="Chart 31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2" name="Chart 32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3" name="Chart 33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4" name="Chart 34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5" name="Chart 35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6" name="Chart 36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7" name="Chart 37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0</xdr:colOff>
      <xdr:row>5</xdr:row>
      <xdr:rowOff>209550</xdr:rowOff>
    </xdr:from>
    <xdr:to>
      <xdr:col>21</xdr:col>
      <xdr:colOff>0</xdr:colOff>
      <xdr:row>23</xdr:row>
      <xdr:rowOff>209550</xdr:rowOff>
    </xdr:to>
    <xdr:graphicFrame>
      <xdr:nvGraphicFramePr>
        <xdr:cNvPr id="38" name="Chart 38"/>
        <xdr:cNvGraphicFramePr/>
      </xdr:nvGraphicFramePr>
      <xdr:xfrm>
        <a:off x="16640175" y="1524000"/>
        <a:ext cx="0" cy="535305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UN-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SEP-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AUG-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UL-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UN-1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May%201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Apr%20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Mar%201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Feb%201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Jan%201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Dec%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-report-2012-1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Nov%201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Oct%201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Sep%2010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Aug%2010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July%2010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June%201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May%2010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Apr%2010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Mar%201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Feb%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MAY-1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Jan%20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Dec%2009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Nov%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APR-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MAR-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FEB-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AN-1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DEC-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OCT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Jun-12 Vs Jun-11"/>
      <sheetName val="Target VS Actual 0612"/>
      <sheetName val="Sheet1"/>
      <sheetName val="IX-Revenue Trg vs achievement"/>
      <sheetName val="IX-qtr- Revenue Comparision"/>
      <sheetName val="X-month&amp;cum- Rev Compr-Jun-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(Up to Jun)</v>
          </cell>
        </row>
        <row r="7">
          <cell r="C7">
            <v>206.76</v>
          </cell>
          <cell r="D7">
            <v>10.45</v>
          </cell>
          <cell r="E7">
            <v>9.03</v>
          </cell>
          <cell r="F7">
            <v>6.81</v>
          </cell>
        </row>
        <row r="8">
          <cell r="C8">
            <v>4828.26</v>
          </cell>
          <cell r="D8">
            <v>742.85</v>
          </cell>
          <cell r="E8">
            <v>465</v>
          </cell>
          <cell r="F8">
            <v>518.33</v>
          </cell>
        </row>
        <row r="9">
          <cell r="C9">
            <v>2829.26</v>
          </cell>
          <cell r="D9">
            <v>161.55</v>
          </cell>
          <cell r="E9">
            <v>391.41</v>
          </cell>
          <cell r="F9">
            <v>187.34</v>
          </cell>
        </row>
        <row r="10">
          <cell r="C10">
            <v>1346.19</v>
          </cell>
          <cell r="D10">
            <v>89.82</v>
          </cell>
          <cell r="E10">
            <v>65.51</v>
          </cell>
          <cell r="F10">
            <v>78.28</v>
          </cell>
        </row>
        <row r="11">
          <cell r="C11">
            <v>1798.81</v>
          </cell>
          <cell r="D11">
            <v>246.97</v>
          </cell>
          <cell r="E11">
            <v>321.23</v>
          </cell>
          <cell r="F11">
            <v>71.78</v>
          </cell>
        </row>
        <row r="12">
          <cell r="C12">
            <v>3537.95</v>
          </cell>
          <cell r="D12">
            <v>375.81</v>
          </cell>
          <cell r="E12">
            <v>281.19</v>
          </cell>
          <cell r="F12">
            <v>240.5</v>
          </cell>
        </row>
        <row r="13">
          <cell r="C13">
            <v>6924.54</v>
          </cell>
          <cell r="D13">
            <v>521.25</v>
          </cell>
          <cell r="E13">
            <v>501.68</v>
          </cell>
          <cell r="F13">
            <v>271.53</v>
          </cell>
        </row>
        <row r="14">
          <cell r="C14">
            <v>1438.61</v>
          </cell>
          <cell r="D14">
            <v>403.27</v>
          </cell>
          <cell r="E14">
            <v>121.6</v>
          </cell>
          <cell r="F14">
            <v>287.08</v>
          </cell>
        </row>
        <row r="15">
          <cell r="C15">
            <v>1746.33</v>
          </cell>
          <cell r="D15">
            <v>201.04</v>
          </cell>
          <cell r="E15">
            <v>270.51</v>
          </cell>
          <cell r="F15">
            <v>137.38</v>
          </cell>
        </row>
        <row r="17">
          <cell r="C17">
            <v>286.49</v>
          </cell>
          <cell r="D17">
            <v>42.66</v>
          </cell>
          <cell r="E17">
            <v>166.54</v>
          </cell>
          <cell r="F17">
            <v>207.41</v>
          </cell>
        </row>
        <row r="18">
          <cell r="C18">
            <v>1113</v>
          </cell>
          <cell r="D18">
            <v>94.37</v>
          </cell>
          <cell r="E18">
            <v>125.93</v>
          </cell>
          <cell r="F18">
            <v>172.86</v>
          </cell>
        </row>
        <row r="19">
          <cell r="C19">
            <v>940.54</v>
          </cell>
          <cell r="D19">
            <v>112.87</v>
          </cell>
          <cell r="E19">
            <v>158.65</v>
          </cell>
          <cell r="F19">
            <v>531.07</v>
          </cell>
        </row>
        <row r="20">
          <cell r="C20">
            <v>5165.7</v>
          </cell>
          <cell r="D20">
            <v>647.6</v>
          </cell>
          <cell r="E20">
            <v>1508.38</v>
          </cell>
          <cell r="F20">
            <v>459.47</v>
          </cell>
        </row>
        <row r="22">
          <cell r="C22">
            <v>110.51</v>
          </cell>
          <cell r="D22">
            <v>28.48</v>
          </cell>
          <cell r="E22">
            <v>29.32</v>
          </cell>
          <cell r="F22">
            <v>75.59</v>
          </cell>
        </row>
        <row r="23">
          <cell r="C23">
            <v>276.89</v>
          </cell>
          <cell r="D23">
            <v>50.22</v>
          </cell>
          <cell r="E23">
            <v>42.04</v>
          </cell>
          <cell r="F23">
            <v>43.07</v>
          </cell>
        </row>
        <row r="24">
          <cell r="C24">
            <v>2986.57</v>
          </cell>
          <cell r="D24">
            <v>574.89</v>
          </cell>
          <cell r="E24">
            <v>264.75</v>
          </cell>
          <cell r="F24">
            <v>964.34</v>
          </cell>
        </row>
        <row r="25">
          <cell r="C25">
            <v>616.92</v>
          </cell>
          <cell r="D25">
            <v>13.82</v>
          </cell>
          <cell r="E25">
            <v>56.51</v>
          </cell>
          <cell r="F25">
            <v>28.32</v>
          </cell>
        </row>
        <row r="26">
          <cell r="C26">
            <v>185.66</v>
          </cell>
          <cell r="D26">
            <v>20.42</v>
          </cell>
          <cell r="E26">
            <v>45.61</v>
          </cell>
          <cell r="F26">
            <v>241.24</v>
          </cell>
        </row>
        <row r="27">
          <cell r="C27">
            <v>3756.35</v>
          </cell>
          <cell r="D27">
            <v>180.42</v>
          </cell>
          <cell r="E27">
            <v>298.8</v>
          </cell>
          <cell r="F27">
            <v>90.26</v>
          </cell>
        </row>
        <row r="28">
          <cell r="C28">
            <v>1083.67</v>
          </cell>
          <cell r="D28">
            <v>83.13</v>
          </cell>
          <cell r="E28">
            <v>90.45</v>
          </cell>
          <cell r="F28">
            <v>196.66</v>
          </cell>
        </row>
        <row r="29">
          <cell r="C29">
            <v>325.3</v>
          </cell>
          <cell r="D29">
            <v>24.99</v>
          </cell>
          <cell r="E29">
            <v>48.09</v>
          </cell>
          <cell r="F29">
            <v>117.36</v>
          </cell>
        </row>
        <row r="31">
          <cell r="C31">
            <v>2846.69</v>
          </cell>
          <cell r="D31">
            <v>146.79</v>
          </cell>
          <cell r="E31">
            <v>281.45</v>
          </cell>
          <cell r="F31">
            <v>272.65</v>
          </cell>
        </row>
        <row r="32">
          <cell r="C32">
            <v>473.52</v>
          </cell>
          <cell r="D32">
            <v>35.7</v>
          </cell>
          <cell r="E32">
            <v>98.29</v>
          </cell>
          <cell r="F32">
            <v>73.45</v>
          </cell>
        </row>
        <row r="33">
          <cell r="C33">
            <v>2165.34</v>
          </cell>
          <cell r="D33">
            <v>166.87</v>
          </cell>
          <cell r="E33">
            <v>389.98</v>
          </cell>
          <cell r="F33">
            <v>224.53</v>
          </cell>
        </row>
        <row r="34">
          <cell r="C34">
            <v>262.92</v>
          </cell>
          <cell r="D34">
            <v>25.86</v>
          </cell>
          <cell r="E34">
            <v>63.55</v>
          </cell>
          <cell r="F34">
            <v>89.48</v>
          </cell>
        </row>
        <row r="35">
          <cell r="C35">
            <v>325</v>
          </cell>
          <cell r="D35">
            <v>35.33</v>
          </cell>
          <cell r="E35">
            <v>148.7</v>
          </cell>
          <cell r="F35">
            <v>72.53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Sep11 Vs Sep10"/>
      <sheetName val="Target VS Actual 0911"/>
      <sheetName val="Sheet1"/>
      <sheetName val="VIII-Revenue Trg vs achievement"/>
      <sheetName val="IX-qtr- Revenue Comparision"/>
      <sheetName val="X-month&amp;cum- Rev Compr-sep11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Sep)</v>
          </cell>
        </row>
        <row r="7">
          <cell r="C7">
            <v>201.97</v>
          </cell>
          <cell r="D7">
            <v>5.27</v>
          </cell>
          <cell r="E7">
            <v>10.8</v>
          </cell>
          <cell r="F7">
            <v>8.85</v>
          </cell>
        </row>
        <row r="8">
          <cell r="C8">
            <v>4581.26</v>
          </cell>
          <cell r="D8">
            <v>305.15</v>
          </cell>
          <cell r="E8">
            <v>806.37</v>
          </cell>
          <cell r="F8">
            <v>852.93</v>
          </cell>
        </row>
        <row r="9">
          <cell r="C9">
            <v>2666.89</v>
          </cell>
          <cell r="D9">
            <v>184.55</v>
          </cell>
          <cell r="E9">
            <v>228.59</v>
          </cell>
          <cell r="F9">
            <v>393.88</v>
          </cell>
        </row>
        <row r="10">
          <cell r="C10">
            <v>1305.57</v>
          </cell>
          <cell r="D10">
            <v>60.05</v>
          </cell>
          <cell r="E10">
            <v>99.68</v>
          </cell>
          <cell r="F10">
            <v>114.72</v>
          </cell>
        </row>
        <row r="11">
          <cell r="C11">
            <v>1456.38</v>
          </cell>
          <cell r="D11">
            <v>348.49</v>
          </cell>
          <cell r="E11">
            <v>256.61</v>
          </cell>
          <cell r="F11">
            <v>343.89</v>
          </cell>
        </row>
        <row r="12">
          <cell r="C12">
            <v>3224.08</v>
          </cell>
          <cell r="D12">
            <v>322.86</v>
          </cell>
          <cell r="E12">
            <v>381.53</v>
          </cell>
          <cell r="F12">
            <v>440.62</v>
          </cell>
        </row>
        <row r="13">
          <cell r="C13">
            <v>6527.58</v>
          </cell>
          <cell r="D13">
            <v>417.27</v>
          </cell>
          <cell r="E13">
            <v>527.79</v>
          </cell>
          <cell r="F13">
            <v>499.45</v>
          </cell>
        </row>
        <row r="14">
          <cell r="C14">
            <v>1578.69</v>
          </cell>
          <cell r="D14">
            <v>99.66</v>
          </cell>
          <cell r="E14">
            <v>430.98</v>
          </cell>
          <cell r="F14">
            <v>440</v>
          </cell>
        </row>
        <row r="15">
          <cell r="C15">
            <v>1652.66</v>
          </cell>
          <cell r="D15">
            <v>181.56</v>
          </cell>
          <cell r="E15">
            <v>235.56</v>
          </cell>
          <cell r="F15">
            <v>193.16</v>
          </cell>
        </row>
        <row r="17">
          <cell r="C17">
            <v>341.54</v>
          </cell>
          <cell r="D17">
            <v>39</v>
          </cell>
          <cell r="E17">
            <v>64.04</v>
          </cell>
          <cell r="F17">
            <v>273.66</v>
          </cell>
        </row>
        <row r="18">
          <cell r="C18">
            <v>1835.86</v>
          </cell>
          <cell r="D18">
            <v>98.88</v>
          </cell>
          <cell r="E18">
            <v>156.23</v>
          </cell>
          <cell r="F18">
            <v>255.99</v>
          </cell>
        </row>
        <row r="19">
          <cell r="C19">
            <v>991.81</v>
          </cell>
          <cell r="D19">
            <v>148.85</v>
          </cell>
          <cell r="E19">
            <v>176.52</v>
          </cell>
          <cell r="F19">
            <v>611.21</v>
          </cell>
        </row>
        <row r="20">
          <cell r="C20">
            <v>5272.56</v>
          </cell>
          <cell r="D20">
            <v>360.69</v>
          </cell>
          <cell r="E20">
            <v>738.81</v>
          </cell>
          <cell r="F20">
            <v>1851.9</v>
          </cell>
        </row>
        <row r="22">
          <cell r="C22">
            <v>119.56</v>
          </cell>
          <cell r="D22">
            <v>28.31</v>
          </cell>
          <cell r="E22">
            <v>33.57</v>
          </cell>
          <cell r="F22">
            <v>77.76</v>
          </cell>
        </row>
        <row r="23">
          <cell r="C23">
            <v>249.64</v>
          </cell>
          <cell r="D23">
            <v>38.64</v>
          </cell>
          <cell r="E23">
            <v>63.57</v>
          </cell>
          <cell r="F23">
            <v>80.41</v>
          </cell>
        </row>
        <row r="24">
          <cell r="C24">
            <v>2226.44</v>
          </cell>
          <cell r="D24">
            <v>776.15</v>
          </cell>
          <cell r="E24">
            <v>584.42</v>
          </cell>
          <cell r="F24">
            <v>986.23</v>
          </cell>
        </row>
        <row r="25">
          <cell r="C25">
            <v>656.15</v>
          </cell>
          <cell r="D25">
            <v>15.12</v>
          </cell>
          <cell r="E25">
            <v>22.84</v>
          </cell>
          <cell r="F25">
            <v>94.18</v>
          </cell>
        </row>
        <row r="26">
          <cell r="C26">
            <v>199.68</v>
          </cell>
          <cell r="D26">
            <v>66.51</v>
          </cell>
          <cell r="E26">
            <v>35.56</v>
          </cell>
          <cell r="F26">
            <v>302.51</v>
          </cell>
        </row>
        <row r="27">
          <cell r="C27">
            <v>3680.57</v>
          </cell>
          <cell r="D27">
            <v>296.64</v>
          </cell>
          <cell r="E27">
            <v>254.79</v>
          </cell>
          <cell r="F27">
            <v>288.25</v>
          </cell>
        </row>
        <row r="28">
          <cell r="C28">
            <v>1096.2</v>
          </cell>
          <cell r="D28">
            <v>66.98</v>
          </cell>
          <cell r="E28">
            <v>102.6</v>
          </cell>
          <cell r="F28">
            <v>269.23</v>
          </cell>
        </row>
        <row r="29">
          <cell r="C29">
            <v>552.85</v>
          </cell>
          <cell r="D29">
            <v>43.25</v>
          </cell>
          <cell r="E29">
            <v>30.14</v>
          </cell>
          <cell r="F29">
            <v>125.31</v>
          </cell>
        </row>
        <row r="31">
          <cell r="C31">
            <v>3227.89</v>
          </cell>
          <cell r="D31">
            <v>150.31</v>
          </cell>
          <cell r="E31">
            <v>269.73</v>
          </cell>
          <cell r="F31">
            <v>483.03</v>
          </cell>
        </row>
        <row r="32">
          <cell r="C32">
            <v>441.9</v>
          </cell>
          <cell r="D32">
            <v>43.59</v>
          </cell>
          <cell r="E32">
            <v>46.5</v>
          </cell>
          <cell r="F32">
            <v>163.94</v>
          </cell>
        </row>
        <row r="33">
          <cell r="C33">
            <v>3057.96</v>
          </cell>
          <cell r="D33">
            <v>213.32</v>
          </cell>
          <cell r="E33">
            <v>342.48</v>
          </cell>
          <cell r="F33">
            <v>701.2</v>
          </cell>
        </row>
        <row r="34">
          <cell r="C34">
            <v>300.45</v>
          </cell>
          <cell r="D34">
            <v>70.62</v>
          </cell>
          <cell r="E34">
            <v>55.97</v>
          </cell>
          <cell r="F34">
            <v>212.8</v>
          </cell>
        </row>
        <row r="35">
          <cell r="C35">
            <v>219.35</v>
          </cell>
          <cell r="D35">
            <v>233.29</v>
          </cell>
          <cell r="E35">
            <v>77.49</v>
          </cell>
          <cell r="F35">
            <v>179.96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Aug11 Vs Aug10"/>
      <sheetName val="Target VS Actual 0811"/>
      <sheetName val="Sheet1"/>
      <sheetName val="VIII-Revenue Trg vs achievement"/>
      <sheetName val="IX-qtr- Revenue Comparision"/>
      <sheetName val="month to month rev. comparision"/>
      <sheetName val="Monthly Revenue &amp; Target 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( Apr to Aug)</v>
          </cell>
        </row>
        <row r="7">
          <cell r="C7">
            <v>201.98</v>
          </cell>
          <cell r="D7">
            <v>5.27</v>
          </cell>
          <cell r="E7">
            <v>10.85</v>
          </cell>
          <cell r="F7">
            <v>10.3</v>
          </cell>
        </row>
        <row r="8">
          <cell r="C8">
            <v>4597.96</v>
          </cell>
          <cell r="D8">
            <v>306.24</v>
          </cell>
          <cell r="E8">
            <v>810.74</v>
          </cell>
          <cell r="F8">
            <v>876.61</v>
          </cell>
        </row>
        <row r="9">
          <cell r="C9">
            <v>2674.87</v>
          </cell>
          <cell r="D9">
            <v>185.62</v>
          </cell>
          <cell r="E9">
            <v>235.82</v>
          </cell>
          <cell r="F9">
            <v>344.16</v>
          </cell>
        </row>
        <row r="10">
          <cell r="C10">
            <v>1310.86</v>
          </cell>
          <cell r="D10">
            <v>60.42</v>
          </cell>
          <cell r="E10">
            <v>101.31</v>
          </cell>
          <cell r="F10">
            <v>163.64</v>
          </cell>
        </row>
        <row r="11">
          <cell r="C11">
            <v>1456.69</v>
          </cell>
          <cell r="D11">
            <v>348.85</v>
          </cell>
          <cell r="E11">
            <v>259.24</v>
          </cell>
          <cell r="F11">
            <v>345.82</v>
          </cell>
        </row>
        <row r="12">
          <cell r="C12">
            <v>3225.69</v>
          </cell>
          <cell r="D12">
            <v>323.09</v>
          </cell>
          <cell r="E12">
            <v>382.35</v>
          </cell>
          <cell r="F12">
            <v>413.32</v>
          </cell>
        </row>
        <row r="13">
          <cell r="C13">
            <v>6529.79</v>
          </cell>
          <cell r="D13">
            <v>417.47</v>
          </cell>
          <cell r="E13">
            <v>529.38</v>
          </cell>
          <cell r="F13">
            <v>464.91</v>
          </cell>
        </row>
        <row r="14">
          <cell r="C14">
            <v>1596.25</v>
          </cell>
          <cell r="D14">
            <v>100.23</v>
          </cell>
          <cell r="E14">
            <v>434.19</v>
          </cell>
          <cell r="F14">
            <v>412.42</v>
          </cell>
        </row>
        <row r="15">
          <cell r="C15">
            <v>1657.7</v>
          </cell>
          <cell r="D15">
            <v>181.78</v>
          </cell>
          <cell r="E15">
            <v>236.16</v>
          </cell>
          <cell r="F15">
            <v>173.67</v>
          </cell>
        </row>
        <row r="17">
          <cell r="C17">
            <v>355.41</v>
          </cell>
          <cell r="D17">
            <v>40.52</v>
          </cell>
          <cell r="E17">
            <v>85.97</v>
          </cell>
          <cell r="F17">
            <v>235.42</v>
          </cell>
        </row>
        <row r="18">
          <cell r="C18">
            <v>1880.06</v>
          </cell>
          <cell r="D18">
            <v>100.1</v>
          </cell>
          <cell r="E18">
            <v>160.75</v>
          </cell>
          <cell r="F18">
            <v>242.95</v>
          </cell>
        </row>
        <row r="19">
          <cell r="C19">
            <v>1001.45</v>
          </cell>
          <cell r="D19">
            <v>150.67</v>
          </cell>
          <cell r="E19">
            <v>189.4</v>
          </cell>
          <cell r="F19">
            <v>546.33</v>
          </cell>
        </row>
        <row r="20">
          <cell r="C20">
            <v>5301.44</v>
          </cell>
          <cell r="D20">
            <v>365.43</v>
          </cell>
          <cell r="E20">
            <v>759.2</v>
          </cell>
          <cell r="F20">
            <v>1806.73</v>
          </cell>
        </row>
        <row r="22">
          <cell r="C22">
            <v>134.93</v>
          </cell>
          <cell r="D22">
            <v>28.57</v>
          </cell>
          <cell r="E22">
            <v>34.03</v>
          </cell>
          <cell r="F22">
            <v>76.96</v>
          </cell>
        </row>
        <row r="23">
          <cell r="C23">
            <v>252.48</v>
          </cell>
          <cell r="D23">
            <v>38.96</v>
          </cell>
          <cell r="E23">
            <v>65.45</v>
          </cell>
          <cell r="F23">
            <v>66.84</v>
          </cell>
        </row>
        <row r="24">
          <cell r="C24">
            <v>2228.66</v>
          </cell>
          <cell r="D24">
            <v>776.51</v>
          </cell>
          <cell r="E24">
            <v>586.72</v>
          </cell>
          <cell r="F24">
            <v>969.22</v>
          </cell>
        </row>
        <row r="25">
          <cell r="C25">
            <v>658.23</v>
          </cell>
          <cell r="D25">
            <v>15.43</v>
          </cell>
          <cell r="E25">
            <v>23.3</v>
          </cell>
          <cell r="F25">
            <v>54.71</v>
          </cell>
        </row>
        <row r="26">
          <cell r="C26">
            <v>209.57</v>
          </cell>
          <cell r="D26">
            <v>67.16</v>
          </cell>
          <cell r="E26">
            <v>36.72</v>
          </cell>
          <cell r="F26">
            <v>342.81</v>
          </cell>
        </row>
        <row r="27">
          <cell r="C27">
            <v>3728.89</v>
          </cell>
          <cell r="D27">
            <v>297.36</v>
          </cell>
          <cell r="E27">
            <v>259.12</v>
          </cell>
          <cell r="F27">
            <v>188.52</v>
          </cell>
        </row>
        <row r="28">
          <cell r="C28">
            <v>1126.23</v>
          </cell>
          <cell r="D28">
            <v>67.02</v>
          </cell>
          <cell r="E28">
            <v>103.36</v>
          </cell>
          <cell r="F28">
            <v>251.47</v>
          </cell>
        </row>
        <row r="29">
          <cell r="C29">
            <v>554.76</v>
          </cell>
          <cell r="D29">
            <v>43.47</v>
          </cell>
          <cell r="E29">
            <v>30.9</v>
          </cell>
          <cell r="F29">
            <v>122.79</v>
          </cell>
        </row>
        <row r="31">
          <cell r="C31">
            <v>3230.32</v>
          </cell>
          <cell r="D31">
            <v>150.6</v>
          </cell>
          <cell r="E31">
            <v>273.33</v>
          </cell>
          <cell r="F31">
            <v>444.99</v>
          </cell>
        </row>
        <row r="32">
          <cell r="C32">
            <v>441.9</v>
          </cell>
          <cell r="D32">
            <v>43.61</v>
          </cell>
          <cell r="E32">
            <v>50.33</v>
          </cell>
          <cell r="F32">
            <v>134.92</v>
          </cell>
        </row>
        <row r="33">
          <cell r="C33">
            <v>3062.25</v>
          </cell>
          <cell r="D33">
            <v>215.35</v>
          </cell>
          <cell r="E33">
            <v>356.87</v>
          </cell>
          <cell r="F33">
            <v>678.43</v>
          </cell>
        </row>
        <row r="34">
          <cell r="C34">
            <v>311.46</v>
          </cell>
          <cell r="D34">
            <v>71.5</v>
          </cell>
          <cell r="E34">
            <v>58.49</v>
          </cell>
          <cell r="F34">
            <v>166.29</v>
          </cell>
        </row>
        <row r="35">
          <cell r="C35">
            <v>242.62</v>
          </cell>
          <cell r="D35">
            <v>233.93</v>
          </cell>
          <cell r="E35">
            <v>81.83</v>
          </cell>
          <cell r="F35">
            <v>169.68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Jul11 Vs Jul 10"/>
      <sheetName val="Target VS Actual 0711"/>
      <sheetName val="Sheet1"/>
      <sheetName val="VIII-Revenue Trg vs achievement"/>
      <sheetName val="IX-qtr- Revenue Comparision"/>
      <sheetName val="month to month rev. comparision"/>
      <sheetName val="Monthly Revenue &amp; Target "/>
      <sheetName val="TOP3-BOTTOM3"/>
      <sheetName val="OS-target-11-12"/>
      <sheetName val="Revenue Target 11-12"/>
      <sheetName val="work"/>
    </sheetNames>
    <sheetDataSet>
      <sheetData sheetId="9">
        <row r="7">
          <cell r="C7" t="str">
            <v>2002-03-to-2008-09</v>
          </cell>
          <cell r="D7" t="str">
            <v>2009-10</v>
          </cell>
          <cell r="E7" t="str">
            <v>2010-11 </v>
          </cell>
          <cell r="F7" t="str">
            <v>2011-12     ( Apr to Jul)</v>
          </cell>
        </row>
        <row r="9">
          <cell r="C9">
            <v>202.11</v>
          </cell>
          <cell r="D9">
            <v>5.27</v>
          </cell>
          <cell r="E9">
            <v>10.88</v>
          </cell>
          <cell r="F9">
            <v>8.99</v>
          </cell>
        </row>
        <row r="10">
          <cell r="C10">
            <v>4615.59</v>
          </cell>
          <cell r="D10">
            <v>312.82</v>
          </cell>
          <cell r="E10">
            <v>819.26</v>
          </cell>
          <cell r="F10">
            <v>779.31</v>
          </cell>
        </row>
        <row r="11">
          <cell r="C11">
            <v>2678.19</v>
          </cell>
          <cell r="D11">
            <v>185.84</v>
          </cell>
          <cell r="E11">
            <v>244.41</v>
          </cell>
          <cell r="F11">
            <v>313.98</v>
          </cell>
        </row>
        <row r="12">
          <cell r="C12">
            <v>1311.14</v>
          </cell>
          <cell r="D12">
            <v>60.67</v>
          </cell>
          <cell r="E12">
            <v>102.06</v>
          </cell>
          <cell r="F12">
            <v>137.71</v>
          </cell>
        </row>
        <row r="13">
          <cell r="C13">
            <v>1455.43</v>
          </cell>
          <cell r="D13">
            <v>344.41</v>
          </cell>
          <cell r="E13">
            <v>263.25</v>
          </cell>
          <cell r="F13">
            <v>277.73</v>
          </cell>
        </row>
        <row r="14">
          <cell r="C14">
            <v>3228.35</v>
          </cell>
          <cell r="D14">
            <v>323.52</v>
          </cell>
          <cell r="E14">
            <v>383.6</v>
          </cell>
          <cell r="F14">
            <v>367.01</v>
          </cell>
        </row>
        <row r="15">
          <cell r="C15">
            <v>6531.7</v>
          </cell>
          <cell r="D15">
            <v>417.94</v>
          </cell>
          <cell r="E15">
            <v>532.16</v>
          </cell>
          <cell r="F15">
            <v>405.42</v>
          </cell>
        </row>
        <row r="16">
          <cell r="C16">
            <v>1602.52</v>
          </cell>
          <cell r="D16">
            <v>101.04</v>
          </cell>
          <cell r="E16">
            <v>455.27</v>
          </cell>
          <cell r="F16">
            <v>343.9</v>
          </cell>
        </row>
        <row r="17">
          <cell r="C17">
            <v>1666.82</v>
          </cell>
          <cell r="D17">
            <v>182.09</v>
          </cell>
          <cell r="E17">
            <v>246.27</v>
          </cell>
          <cell r="F17">
            <v>147.54</v>
          </cell>
        </row>
        <row r="19">
          <cell r="C19">
            <v>355.94</v>
          </cell>
          <cell r="D19">
            <v>41.09</v>
          </cell>
          <cell r="E19">
            <v>91.12</v>
          </cell>
          <cell r="F19">
            <v>231.09</v>
          </cell>
        </row>
        <row r="20">
          <cell r="C20">
            <v>2010.25</v>
          </cell>
          <cell r="D20">
            <v>101.85</v>
          </cell>
          <cell r="E20">
            <v>165.02</v>
          </cell>
          <cell r="F20">
            <v>219.87</v>
          </cell>
        </row>
        <row r="21">
          <cell r="C21">
            <v>1032.31</v>
          </cell>
          <cell r="D21">
            <v>151.72</v>
          </cell>
          <cell r="E21">
            <v>198.72</v>
          </cell>
          <cell r="F21">
            <v>578.82</v>
          </cell>
        </row>
        <row r="22">
          <cell r="C22">
            <v>5352.74</v>
          </cell>
          <cell r="D22">
            <v>371.5</v>
          </cell>
          <cell r="E22">
            <v>788.93</v>
          </cell>
          <cell r="F22">
            <v>1647.83</v>
          </cell>
        </row>
        <row r="24">
          <cell r="C24">
            <v>151.54</v>
          </cell>
          <cell r="D24">
            <v>28.89</v>
          </cell>
          <cell r="E24">
            <v>35.2</v>
          </cell>
          <cell r="F24">
            <v>66.82</v>
          </cell>
        </row>
        <row r="25">
          <cell r="C25">
            <v>260.47</v>
          </cell>
          <cell r="D25">
            <v>39.31</v>
          </cell>
          <cell r="E25">
            <v>67.36</v>
          </cell>
          <cell r="F25">
            <v>58.38</v>
          </cell>
        </row>
        <row r="26">
          <cell r="C26">
            <v>2233.86</v>
          </cell>
          <cell r="D26">
            <v>776.99</v>
          </cell>
          <cell r="E26">
            <v>589.69</v>
          </cell>
          <cell r="F26">
            <v>947.98</v>
          </cell>
        </row>
        <row r="27">
          <cell r="C27">
            <v>671.35</v>
          </cell>
          <cell r="D27">
            <v>16.05</v>
          </cell>
          <cell r="E27">
            <v>23.79</v>
          </cell>
          <cell r="F27">
            <v>49.71</v>
          </cell>
        </row>
        <row r="28">
          <cell r="C28">
            <v>225.03</v>
          </cell>
          <cell r="D28">
            <v>68.28</v>
          </cell>
          <cell r="E28">
            <v>37.96</v>
          </cell>
          <cell r="F28">
            <v>250.82</v>
          </cell>
        </row>
        <row r="29">
          <cell r="C29">
            <v>3758.56</v>
          </cell>
          <cell r="D29">
            <v>298.05</v>
          </cell>
          <cell r="E29">
            <v>262.98</v>
          </cell>
          <cell r="F29">
            <v>150.44</v>
          </cell>
        </row>
        <row r="30">
          <cell r="C30">
            <v>1140.66</v>
          </cell>
          <cell r="D30">
            <v>67.21</v>
          </cell>
          <cell r="E30">
            <v>104.67</v>
          </cell>
          <cell r="F30">
            <v>235.95</v>
          </cell>
        </row>
        <row r="31">
          <cell r="C31">
            <v>556.84</v>
          </cell>
          <cell r="D31">
            <v>43.76</v>
          </cell>
          <cell r="E31">
            <v>31.74</v>
          </cell>
          <cell r="F31">
            <v>113.03</v>
          </cell>
        </row>
        <row r="33">
          <cell r="C33">
            <v>3234.18</v>
          </cell>
          <cell r="D33">
            <v>150.99</v>
          </cell>
          <cell r="E33">
            <v>290.71</v>
          </cell>
          <cell r="F33">
            <v>388.45</v>
          </cell>
        </row>
        <row r="34">
          <cell r="C34">
            <v>441.96</v>
          </cell>
          <cell r="D34">
            <v>43.76</v>
          </cell>
          <cell r="E34">
            <v>51.57</v>
          </cell>
          <cell r="F34">
            <v>115.4</v>
          </cell>
        </row>
        <row r="35">
          <cell r="C35">
            <v>3117.35</v>
          </cell>
          <cell r="D35">
            <v>220.25</v>
          </cell>
          <cell r="E35">
            <v>384.42</v>
          </cell>
          <cell r="F35">
            <v>567.93</v>
          </cell>
        </row>
        <row r="36">
          <cell r="C36">
            <v>340.93</v>
          </cell>
          <cell r="D36">
            <v>74.03</v>
          </cell>
          <cell r="E36">
            <v>60.79</v>
          </cell>
          <cell r="F36">
            <v>99.87</v>
          </cell>
        </row>
        <row r="37">
          <cell r="C37">
            <v>277.76</v>
          </cell>
          <cell r="D37">
            <v>235.35</v>
          </cell>
          <cell r="E37">
            <v>87.32</v>
          </cell>
          <cell r="F37">
            <v>161.46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Jun11 Vs Jun 10"/>
      <sheetName val="Target VS Actual 0611"/>
      <sheetName val="Sheet1"/>
      <sheetName val="VIII-Revenue Trg vs achievement"/>
      <sheetName val="IX-qtr- Revenue Comparision"/>
      <sheetName val="month to month rev. comparision"/>
      <sheetName val="TOP3-BOTTOM3"/>
      <sheetName val="OS-target-11-12"/>
      <sheetName val="Revenue Target 11-12"/>
      <sheetName val="work"/>
    </sheetNames>
    <sheetDataSet>
      <sheetData sheetId="9">
        <row r="7">
          <cell r="B7" t="str">
            <v>2002-03-to-2008-09</v>
          </cell>
          <cell r="C7" t="str">
            <v>2009-10</v>
          </cell>
          <cell r="D7" t="str">
            <v>2010-11 </v>
          </cell>
          <cell r="E7" t="str">
            <v>2011-12     ( Apr to Jun)</v>
          </cell>
        </row>
        <row r="9">
          <cell r="B9">
            <v>202.11</v>
          </cell>
          <cell r="C9">
            <v>5.27</v>
          </cell>
          <cell r="D9">
            <v>10.89</v>
          </cell>
          <cell r="E9">
            <v>8.1</v>
          </cell>
        </row>
        <row r="10">
          <cell r="B10">
            <v>4630.69</v>
          </cell>
          <cell r="C10">
            <v>319.38</v>
          </cell>
          <cell r="D10">
            <v>830.21</v>
          </cell>
          <cell r="E10">
            <v>729.23</v>
          </cell>
        </row>
        <row r="11">
          <cell r="B11">
            <v>2681.39</v>
          </cell>
          <cell r="C11">
            <v>186.16</v>
          </cell>
          <cell r="D11">
            <v>245.36</v>
          </cell>
          <cell r="E11">
            <v>253.41</v>
          </cell>
        </row>
        <row r="12">
          <cell r="B12">
            <v>1311.97</v>
          </cell>
          <cell r="C12">
            <v>60.82</v>
          </cell>
          <cell r="D12">
            <v>103.43</v>
          </cell>
          <cell r="E12">
            <v>105.77</v>
          </cell>
        </row>
        <row r="13">
          <cell r="B13">
            <v>1456.9</v>
          </cell>
          <cell r="C13">
            <v>350.92</v>
          </cell>
          <cell r="D13">
            <v>272.45</v>
          </cell>
          <cell r="E13">
            <v>256.63</v>
          </cell>
        </row>
        <row r="14">
          <cell r="B14">
            <v>3229.24</v>
          </cell>
          <cell r="C14">
            <v>323.82</v>
          </cell>
          <cell r="D14">
            <v>385.73</v>
          </cell>
          <cell r="E14">
            <v>348.26</v>
          </cell>
        </row>
        <row r="15">
          <cell r="B15">
            <v>6532.9</v>
          </cell>
          <cell r="C15">
            <v>418.28</v>
          </cell>
          <cell r="D15">
            <v>536.61</v>
          </cell>
          <cell r="E15">
            <v>384.37</v>
          </cell>
        </row>
        <row r="16">
          <cell r="B16">
            <v>1602.92</v>
          </cell>
          <cell r="C16">
            <v>101.48</v>
          </cell>
          <cell r="D16">
            <v>497.73</v>
          </cell>
          <cell r="E16">
            <v>266.7</v>
          </cell>
        </row>
        <row r="17">
          <cell r="B17">
            <v>1670.85</v>
          </cell>
          <cell r="C17">
            <v>182.47</v>
          </cell>
          <cell r="D17">
            <v>247.84</v>
          </cell>
          <cell r="E17">
            <v>140.26</v>
          </cell>
        </row>
        <row r="19">
          <cell r="B19">
            <v>356.25</v>
          </cell>
          <cell r="C19">
            <v>41.09</v>
          </cell>
          <cell r="D19">
            <v>94.56</v>
          </cell>
          <cell r="E19">
            <v>208.71</v>
          </cell>
        </row>
        <row r="20">
          <cell r="B20">
            <v>2014.14</v>
          </cell>
          <cell r="C20">
            <v>96.76</v>
          </cell>
          <cell r="D20">
            <v>175.01</v>
          </cell>
          <cell r="E20">
            <v>243.41</v>
          </cell>
        </row>
        <row r="21">
          <cell r="B21">
            <v>1033.83</v>
          </cell>
          <cell r="C21">
            <v>153.83</v>
          </cell>
          <cell r="D21">
            <v>209.22</v>
          </cell>
          <cell r="E21">
            <v>571.57</v>
          </cell>
        </row>
        <row r="22">
          <cell r="B22">
            <v>5367.59</v>
          </cell>
          <cell r="C22">
            <v>373.61</v>
          </cell>
          <cell r="D22">
            <v>830.72</v>
          </cell>
          <cell r="E22">
            <v>1476.86</v>
          </cell>
        </row>
        <row r="24">
          <cell r="B24">
            <v>157.77</v>
          </cell>
          <cell r="C24">
            <v>29.81</v>
          </cell>
          <cell r="D24">
            <v>36.13</v>
          </cell>
          <cell r="E24">
            <v>71.43</v>
          </cell>
        </row>
        <row r="25">
          <cell r="B25">
            <v>260.84</v>
          </cell>
          <cell r="C25">
            <v>39.92</v>
          </cell>
          <cell r="D25">
            <v>69.46</v>
          </cell>
          <cell r="E25">
            <v>59.37</v>
          </cell>
        </row>
        <row r="26">
          <cell r="B26">
            <v>2234.39</v>
          </cell>
          <cell r="C26">
            <v>777.71</v>
          </cell>
          <cell r="D26">
            <v>594.56</v>
          </cell>
          <cell r="E26">
            <v>981.58</v>
          </cell>
        </row>
        <row r="27">
          <cell r="B27">
            <v>675.19</v>
          </cell>
          <cell r="C27">
            <v>16.29</v>
          </cell>
          <cell r="D27">
            <v>24.97</v>
          </cell>
          <cell r="E27">
            <v>52.64</v>
          </cell>
        </row>
        <row r="28">
          <cell r="B28">
            <v>228.9</v>
          </cell>
          <cell r="C28">
            <v>68.54</v>
          </cell>
          <cell r="D28">
            <v>39.68</v>
          </cell>
          <cell r="E28">
            <v>290.75</v>
          </cell>
        </row>
        <row r="29">
          <cell r="B29">
            <v>3771.03</v>
          </cell>
          <cell r="C29">
            <v>298.77</v>
          </cell>
          <cell r="D29">
            <v>280.52</v>
          </cell>
          <cell r="E29">
            <v>120.52</v>
          </cell>
        </row>
        <row r="30">
          <cell r="B30">
            <v>1142.51</v>
          </cell>
          <cell r="C30">
            <v>68.64</v>
          </cell>
          <cell r="D30">
            <v>106.86</v>
          </cell>
          <cell r="E30">
            <v>216.11</v>
          </cell>
        </row>
        <row r="31">
          <cell r="B31">
            <v>557.51</v>
          </cell>
          <cell r="C31">
            <v>43.94</v>
          </cell>
          <cell r="D31">
            <v>33.15</v>
          </cell>
          <cell r="E31">
            <v>116.23</v>
          </cell>
        </row>
        <row r="33">
          <cell r="B33">
            <v>3237.4</v>
          </cell>
          <cell r="C33">
            <v>151.63</v>
          </cell>
          <cell r="D33">
            <v>328.38</v>
          </cell>
          <cell r="E33">
            <v>364.82</v>
          </cell>
        </row>
        <row r="34">
          <cell r="B34">
            <v>441.98</v>
          </cell>
          <cell r="C34">
            <v>43.82</v>
          </cell>
          <cell r="D34">
            <v>54.93</v>
          </cell>
          <cell r="E34">
            <v>92.05</v>
          </cell>
        </row>
        <row r="35">
          <cell r="B35">
            <v>3125.97</v>
          </cell>
          <cell r="C35">
            <v>228.18</v>
          </cell>
          <cell r="D35">
            <v>441.43</v>
          </cell>
          <cell r="E35">
            <v>518.05</v>
          </cell>
        </row>
        <row r="36">
          <cell r="B36">
            <v>344.09</v>
          </cell>
          <cell r="C36">
            <v>74.9</v>
          </cell>
          <cell r="D36">
            <v>67.29</v>
          </cell>
          <cell r="E36">
            <v>103.93</v>
          </cell>
        </row>
        <row r="37">
          <cell r="B37">
            <v>279.15</v>
          </cell>
          <cell r="C37">
            <v>235.83</v>
          </cell>
          <cell r="D37">
            <v>91.01</v>
          </cell>
          <cell r="E37">
            <v>148.54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May11 Vs May 10"/>
      <sheetName val="Target VS Actual 0511"/>
      <sheetName val="Sheet1"/>
      <sheetName val="VIII-Revenue Trg vs achievement"/>
      <sheetName val="IX- Revenue Comparision"/>
      <sheetName val="month to month rev. comparision"/>
      <sheetName val="TOP3-BOTTOM3"/>
      <sheetName val="OS-target-11-12"/>
      <sheetName val="Revenue Target 11-12"/>
      <sheetName val="work"/>
    </sheetNames>
    <sheetDataSet>
      <sheetData sheetId="9">
        <row r="7">
          <cell r="B7" t="str">
            <v>2002-03-to-2008-09</v>
          </cell>
          <cell r="C7" t="str">
            <v>2009-10</v>
          </cell>
          <cell r="D7" t="str">
            <v>2010-11 </v>
          </cell>
          <cell r="E7" t="str">
            <v>2011-12     ( Apr to May)</v>
          </cell>
        </row>
        <row r="9">
          <cell r="B9">
            <v>202.12</v>
          </cell>
          <cell r="C9">
            <v>5.27</v>
          </cell>
          <cell r="D9">
            <v>11.1</v>
          </cell>
          <cell r="E9">
            <v>5.59</v>
          </cell>
        </row>
        <row r="10">
          <cell r="B10">
            <v>4638.5</v>
          </cell>
          <cell r="C10">
            <v>320.66</v>
          </cell>
          <cell r="D10">
            <v>844.41</v>
          </cell>
          <cell r="E10">
            <v>704.63</v>
          </cell>
        </row>
        <row r="11">
          <cell r="B11">
            <v>2684.69</v>
          </cell>
          <cell r="C11">
            <v>186.46</v>
          </cell>
          <cell r="D11">
            <v>252.8</v>
          </cell>
          <cell r="E11">
            <v>183.84</v>
          </cell>
        </row>
        <row r="12">
          <cell r="B12">
            <v>1312.3</v>
          </cell>
          <cell r="C12">
            <v>61.03</v>
          </cell>
          <cell r="D12">
            <v>108.31</v>
          </cell>
          <cell r="E12">
            <v>91.62</v>
          </cell>
        </row>
        <row r="13">
          <cell r="B13">
            <v>1458.39</v>
          </cell>
          <cell r="C13">
            <v>356.31</v>
          </cell>
          <cell r="D13">
            <v>279.55</v>
          </cell>
          <cell r="E13">
            <v>229.23</v>
          </cell>
        </row>
        <row r="14">
          <cell r="B14">
            <v>3230.64</v>
          </cell>
          <cell r="C14">
            <v>324.13</v>
          </cell>
          <cell r="D14">
            <v>391.84</v>
          </cell>
          <cell r="E14">
            <v>308</v>
          </cell>
        </row>
        <row r="15">
          <cell r="B15">
            <v>6534.84</v>
          </cell>
          <cell r="C15">
            <v>418.7</v>
          </cell>
          <cell r="D15">
            <v>544.29</v>
          </cell>
          <cell r="E15">
            <v>291.55</v>
          </cell>
        </row>
        <row r="16">
          <cell r="B16">
            <v>1604.17</v>
          </cell>
          <cell r="C16">
            <v>101.56</v>
          </cell>
          <cell r="D16">
            <v>576.07</v>
          </cell>
          <cell r="E16">
            <v>202.35</v>
          </cell>
        </row>
        <row r="17">
          <cell r="B17">
            <v>1671.31</v>
          </cell>
          <cell r="C17">
            <v>182.6</v>
          </cell>
          <cell r="D17">
            <v>263.46</v>
          </cell>
          <cell r="E17">
            <v>114.72</v>
          </cell>
        </row>
        <row r="19">
          <cell r="B19">
            <v>356.57</v>
          </cell>
          <cell r="C19">
            <v>41.39</v>
          </cell>
          <cell r="D19">
            <v>100.03</v>
          </cell>
          <cell r="E19">
            <v>176.26</v>
          </cell>
        </row>
        <row r="20">
          <cell r="B20">
            <v>2021.03</v>
          </cell>
          <cell r="C20">
            <v>103.71</v>
          </cell>
          <cell r="D20">
            <v>181.98</v>
          </cell>
          <cell r="E20">
            <v>225.7</v>
          </cell>
        </row>
        <row r="21">
          <cell r="B21">
            <v>1046.6</v>
          </cell>
          <cell r="C21">
            <v>156.51</v>
          </cell>
          <cell r="D21">
            <v>230.08</v>
          </cell>
          <cell r="E21">
            <v>510.93</v>
          </cell>
        </row>
        <row r="22">
          <cell r="B22">
            <v>5371.55</v>
          </cell>
          <cell r="C22">
            <v>374.66</v>
          </cell>
          <cell r="D22">
            <v>940.25</v>
          </cell>
          <cell r="E22">
            <v>1275.69</v>
          </cell>
        </row>
        <row r="24">
          <cell r="B24">
            <v>158.23</v>
          </cell>
          <cell r="C24">
            <v>30.2</v>
          </cell>
          <cell r="D24">
            <v>38.35</v>
          </cell>
          <cell r="E24">
            <v>62.71</v>
          </cell>
        </row>
        <row r="25">
          <cell r="B25">
            <v>261.08</v>
          </cell>
          <cell r="C25">
            <v>40.12</v>
          </cell>
          <cell r="D25">
            <v>72.36</v>
          </cell>
          <cell r="E25">
            <v>38.36</v>
          </cell>
        </row>
        <row r="26">
          <cell r="B26">
            <v>2235.17</v>
          </cell>
          <cell r="C26">
            <v>778.44</v>
          </cell>
          <cell r="D26">
            <v>604.99</v>
          </cell>
          <cell r="E26">
            <v>893.66</v>
          </cell>
        </row>
        <row r="27">
          <cell r="B27">
            <v>674</v>
          </cell>
          <cell r="C27">
            <v>16.38</v>
          </cell>
          <cell r="D27">
            <v>26.44</v>
          </cell>
          <cell r="E27">
            <v>29.73</v>
          </cell>
        </row>
        <row r="28">
          <cell r="B28">
            <v>230.27</v>
          </cell>
          <cell r="C28">
            <v>69.11</v>
          </cell>
          <cell r="D28">
            <v>41.68</v>
          </cell>
          <cell r="E28">
            <v>263.51</v>
          </cell>
        </row>
        <row r="29">
          <cell r="B29">
            <v>3772.75</v>
          </cell>
          <cell r="C29">
            <v>300.77</v>
          </cell>
          <cell r="D29">
            <v>288.76</v>
          </cell>
          <cell r="E29">
            <v>82.89</v>
          </cell>
        </row>
        <row r="30">
          <cell r="B30">
            <v>1145.17</v>
          </cell>
          <cell r="C30">
            <v>68.88</v>
          </cell>
          <cell r="D30">
            <v>111.26</v>
          </cell>
          <cell r="E30">
            <v>210.88</v>
          </cell>
        </row>
        <row r="31">
          <cell r="B31">
            <v>558.41</v>
          </cell>
          <cell r="C31">
            <v>44.25</v>
          </cell>
          <cell r="D31">
            <v>35.9</v>
          </cell>
          <cell r="E31">
            <v>103.24</v>
          </cell>
        </row>
        <row r="33">
          <cell r="B33">
            <v>3263.12</v>
          </cell>
          <cell r="C33">
            <v>153.07</v>
          </cell>
          <cell r="D33">
            <v>362.93</v>
          </cell>
          <cell r="E33">
            <v>281.27</v>
          </cell>
        </row>
        <row r="34">
          <cell r="B34">
            <v>441.98</v>
          </cell>
          <cell r="C34">
            <v>43.87</v>
          </cell>
          <cell r="D34">
            <v>63.46</v>
          </cell>
          <cell r="E34">
            <v>61.74</v>
          </cell>
        </row>
        <row r="35">
          <cell r="B35">
            <v>3128.07</v>
          </cell>
          <cell r="C35">
            <v>238.98</v>
          </cell>
          <cell r="D35">
            <v>521.66</v>
          </cell>
          <cell r="E35">
            <v>420.89</v>
          </cell>
        </row>
        <row r="36">
          <cell r="B36">
            <v>347.84</v>
          </cell>
          <cell r="C36">
            <v>76.23</v>
          </cell>
          <cell r="D36">
            <v>75.36</v>
          </cell>
          <cell r="E36">
            <v>78.75</v>
          </cell>
        </row>
        <row r="37">
          <cell r="B37">
            <v>280.12</v>
          </cell>
          <cell r="C37">
            <v>235.99</v>
          </cell>
          <cell r="D37">
            <v>94.26</v>
          </cell>
          <cell r="E37">
            <v>127.2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Apr11 Vs Apr 10"/>
      <sheetName val="Target VS Actual 0411"/>
      <sheetName val="Sheet1"/>
      <sheetName val="VIII-Revenue Trg vs achievement"/>
      <sheetName val="IX- Revenue Comparision"/>
      <sheetName val="month to month rev. comparision"/>
      <sheetName val="TOP3-BOTTOM3"/>
      <sheetName val="OS-target-11-12"/>
      <sheetName val="Revenue Target 11-12"/>
      <sheetName val="work"/>
    </sheetNames>
    <sheetDataSet>
      <sheetData sheetId="9">
        <row r="7">
          <cell r="B7" t="str">
            <v>2002-03-to-2008-09</v>
          </cell>
          <cell r="C7" t="str">
            <v>2009-10</v>
          </cell>
          <cell r="D7" t="str">
            <v>2010-11 </v>
          </cell>
          <cell r="E7" t="str">
            <v>2011-12     ( Apr)</v>
          </cell>
        </row>
        <row r="9">
          <cell r="B9">
            <v>202.15</v>
          </cell>
          <cell r="C9">
            <v>5.27</v>
          </cell>
          <cell r="D9">
            <v>11.37</v>
          </cell>
          <cell r="E9">
            <v>8.9</v>
          </cell>
        </row>
        <row r="10">
          <cell r="B10">
            <v>4646.39</v>
          </cell>
          <cell r="C10">
            <v>322.01</v>
          </cell>
          <cell r="D10">
            <v>886.12</v>
          </cell>
          <cell r="E10">
            <v>598.52</v>
          </cell>
        </row>
        <row r="11">
          <cell r="B11">
            <v>2684.84</v>
          </cell>
          <cell r="C11">
            <v>186.68</v>
          </cell>
          <cell r="D11">
            <v>271.45</v>
          </cell>
          <cell r="E11">
            <v>188.43</v>
          </cell>
        </row>
        <row r="12">
          <cell r="B12">
            <v>1312.99</v>
          </cell>
          <cell r="C12">
            <v>61.08</v>
          </cell>
          <cell r="D12">
            <v>115.78</v>
          </cell>
          <cell r="E12">
            <v>80.66</v>
          </cell>
        </row>
        <row r="13">
          <cell r="B13">
            <v>1462.12</v>
          </cell>
          <cell r="C13">
            <v>369.71</v>
          </cell>
          <cell r="D13">
            <v>296.66</v>
          </cell>
          <cell r="E13">
            <v>218.03</v>
          </cell>
        </row>
        <row r="14">
          <cell r="B14">
            <v>3231.68</v>
          </cell>
          <cell r="C14">
            <v>324.43</v>
          </cell>
          <cell r="D14">
            <v>412.38</v>
          </cell>
          <cell r="E14">
            <v>304.64</v>
          </cell>
        </row>
        <row r="15">
          <cell r="B15">
            <v>6536.21</v>
          </cell>
          <cell r="C15">
            <v>419.29</v>
          </cell>
          <cell r="D15">
            <v>572.55</v>
          </cell>
          <cell r="E15">
            <v>426.92</v>
          </cell>
        </row>
        <row r="16">
          <cell r="B16">
            <v>1604.47</v>
          </cell>
          <cell r="C16">
            <v>101.8</v>
          </cell>
          <cell r="D16">
            <v>636.49</v>
          </cell>
          <cell r="E16">
            <v>511.8</v>
          </cell>
        </row>
        <row r="17">
          <cell r="B17">
            <v>1673.48</v>
          </cell>
          <cell r="C17">
            <v>182.79</v>
          </cell>
          <cell r="D17">
            <v>268.7</v>
          </cell>
          <cell r="E17">
            <v>200.92</v>
          </cell>
        </row>
        <row r="19">
          <cell r="B19">
            <v>356.74</v>
          </cell>
          <cell r="C19">
            <v>41.49</v>
          </cell>
          <cell r="D19">
            <v>111.27</v>
          </cell>
          <cell r="E19">
            <v>57.25</v>
          </cell>
        </row>
        <row r="20">
          <cell r="B20">
            <v>2023.03</v>
          </cell>
          <cell r="C20">
            <v>104.1</v>
          </cell>
          <cell r="D20">
            <v>205.83</v>
          </cell>
          <cell r="E20">
            <v>143.14</v>
          </cell>
        </row>
        <row r="21">
          <cell r="B21">
            <v>1048.89</v>
          </cell>
          <cell r="C21">
            <v>159.92</v>
          </cell>
          <cell r="D21">
            <v>272.27</v>
          </cell>
          <cell r="E21">
            <v>181.66</v>
          </cell>
        </row>
        <row r="22">
          <cell r="B22">
            <v>5374.77</v>
          </cell>
          <cell r="C22">
            <v>375.66</v>
          </cell>
          <cell r="D22">
            <v>1103.96</v>
          </cell>
          <cell r="E22">
            <v>483.6</v>
          </cell>
        </row>
        <row r="24">
          <cell r="B24">
            <v>159.27</v>
          </cell>
          <cell r="C24">
            <v>30.98</v>
          </cell>
          <cell r="D24">
            <v>42.2</v>
          </cell>
          <cell r="E24">
            <v>30.56</v>
          </cell>
        </row>
        <row r="25">
          <cell r="B25">
            <v>261.32</v>
          </cell>
          <cell r="C25">
            <v>40.4</v>
          </cell>
          <cell r="D25">
            <v>80.37</v>
          </cell>
          <cell r="E25">
            <v>63.07</v>
          </cell>
        </row>
        <row r="26">
          <cell r="B26">
            <v>2239.53</v>
          </cell>
          <cell r="C26">
            <v>779.2</v>
          </cell>
          <cell r="D26">
            <v>640.52</v>
          </cell>
          <cell r="E26">
            <v>548.42</v>
          </cell>
        </row>
        <row r="27">
          <cell r="B27">
            <v>674.29</v>
          </cell>
          <cell r="C27">
            <v>16.76</v>
          </cell>
          <cell r="D27">
            <v>30.21</v>
          </cell>
          <cell r="E27">
            <v>18.98</v>
          </cell>
        </row>
        <row r="28">
          <cell r="B28">
            <v>231.42</v>
          </cell>
          <cell r="C28">
            <v>69.36</v>
          </cell>
          <cell r="D28">
            <v>47.8</v>
          </cell>
          <cell r="E28">
            <v>30.27</v>
          </cell>
        </row>
        <row r="29">
          <cell r="B29">
            <v>3774.81</v>
          </cell>
          <cell r="C29">
            <v>303.62</v>
          </cell>
          <cell r="D29">
            <v>312.61</v>
          </cell>
          <cell r="E29">
            <v>200.06</v>
          </cell>
        </row>
        <row r="30">
          <cell r="B30">
            <v>1146.56</v>
          </cell>
          <cell r="C30">
            <v>69.27</v>
          </cell>
          <cell r="D30">
            <v>121.4</v>
          </cell>
          <cell r="E30">
            <v>93.6</v>
          </cell>
        </row>
        <row r="31">
          <cell r="B31">
            <v>558.77</v>
          </cell>
          <cell r="C31">
            <v>44.33</v>
          </cell>
          <cell r="D31">
            <v>41.13</v>
          </cell>
          <cell r="E31">
            <v>27.42</v>
          </cell>
        </row>
        <row r="33">
          <cell r="B33">
            <v>3265.47</v>
          </cell>
          <cell r="C33">
            <v>153.59</v>
          </cell>
          <cell r="D33">
            <v>399.03</v>
          </cell>
          <cell r="E33">
            <v>275.2</v>
          </cell>
        </row>
        <row r="34">
          <cell r="B34">
            <v>441.99</v>
          </cell>
          <cell r="C34">
            <v>44</v>
          </cell>
          <cell r="D34">
            <v>70.49</v>
          </cell>
          <cell r="E34">
            <v>45.43</v>
          </cell>
        </row>
        <row r="35">
          <cell r="B35">
            <v>3130.15</v>
          </cell>
          <cell r="C35">
            <v>241.92</v>
          </cell>
          <cell r="D35">
            <v>584.73</v>
          </cell>
          <cell r="E35">
            <v>411.1</v>
          </cell>
        </row>
        <row r="36">
          <cell r="B36">
            <v>349.46</v>
          </cell>
          <cell r="C36">
            <v>77.34</v>
          </cell>
          <cell r="D36">
            <v>87.3</v>
          </cell>
          <cell r="E36">
            <v>58.56</v>
          </cell>
        </row>
        <row r="37">
          <cell r="B37">
            <v>281.12</v>
          </cell>
          <cell r="C37">
            <v>237.22</v>
          </cell>
          <cell r="D37">
            <v>104.72</v>
          </cell>
          <cell r="E37">
            <v>70.09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Mar11 Vs Mar 10"/>
      <sheetName val="Target VS Actual 0311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9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Dec)</v>
          </cell>
        </row>
        <row r="9">
          <cell r="B9">
            <v>217.85</v>
          </cell>
          <cell r="C9">
            <v>13.85</v>
          </cell>
          <cell r="D9">
            <v>5.28</v>
          </cell>
          <cell r="E9">
            <v>6.82</v>
          </cell>
        </row>
        <row r="10">
          <cell r="B10">
            <v>3870.52</v>
          </cell>
          <cell r="C10">
            <v>785.86</v>
          </cell>
          <cell r="D10">
            <v>324.64</v>
          </cell>
          <cell r="E10">
            <v>455.6</v>
          </cell>
        </row>
        <row r="11">
          <cell r="B11">
            <v>2721.98</v>
          </cell>
          <cell r="C11">
            <v>208.32</v>
          </cell>
          <cell r="D11">
            <v>186.83</v>
          </cell>
          <cell r="E11">
            <v>171.46</v>
          </cell>
        </row>
        <row r="12">
          <cell r="B12">
            <v>1478.83</v>
          </cell>
          <cell r="C12">
            <v>93.36</v>
          </cell>
          <cell r="D12">
            <v>62.36</v>
          </cell>
          <cell r="E12">
            <v>75.56</v>
          </cell>
        </row>
        <row r="13">
          <cell r="B13">
            <v>1036.66</v>
          </cell>
          <cell r="C13">
            <v>432.91</v>
          </cell>
          <cell r="D13">
            <v>370.16</v>
          </cell>
          <cell r="E13">
            <v>192.39</v>
          </cell>
        </row>
        <row r="14">
          <cell r="B14">
            <v>2824.6</v>
          </cell>
          <cell r="C14">
            <v>605.91</v>
          </cell>
          <cell r="D14">
            <v>325.28</v>
          </cell>
          <cell r="E14">
            <v>266.38</v>
          </cell>
        </row>
        <row r="15">
          <cell r="B15">
            <v>5892.42</v>
          </cell>
          <cell r="C15">
            <v>884.44</v>
          </cell>
          <cell r="D15">
            <v>419.85</v>
          </cell>
          <cell r="E15">
            <v>371.33</v>
          </cell>
        </row>
        <row r="16">
          <cell r="B16">
            <v>1820.93</v>
          </cell>
          <cell r="C16">
            <v>184.99</v>
          </cell>
          <cell r="D16">
            <v>104.47</v>
          </cell>
          <cell r="E16">
            <v>466</v>
          </cell>
        </row>
        <row r="17">
          <cell r="B17">
            <v>1738.13</v>
          </cell>
          <cell r="C17">
            <v>250.49</v>
          </cell>
          <cell r="D17">
            <v>183.03</v>
          </cell>
          <cell r="E17">
            <v>178.01</v>
          </cell>
        </row>
        <row r="19">
          <cell r="B19">
            <v>303.39</v>
          </cell>
          <cell r="C19">
            <v>53.94</v>
          </cell>
          <cell r="D19">
            <v>41.77</v>
          </cell>
          <cell r="E19">
            <v>51.03</v>
          </cell>
        </row>
        <row r="20">
          <cell r="B20">
            <v>1919.54</v>
          </cell>
          <cell r="C20">
            <v>106.25</v>
          </cell>
          <cell r="D20">
            <v>104.7</v>
          </cell>
          <cell r="E20">
            <v>132.46</v>
          </cell>
        </row>
        <row r="21">
          <cell r="B21">
            <v>808.95</v>
          </cell>
          <cell r="C21">
            <v>243.32</v>
          </cell>
          <cell r="D21">
            <v>162.48</v>
          </cell>
          <cell r="E21">
            <v>167.55</v>
          </cell>
        </row>
        <row r="22">
          <cell r="B22">
            <v>5129.44</v>
          </cell>
          <cell r="C22">
            <v>254.55</v>
          </cell>
          <cell r="D22">
            <v>377.21</v>
          </cell>
          <cell r="E22">
            <v>359.8</v>
          </cell>
        </row>
        <row r="24">
          <cell r="B24">
            <v>130.08</v>
          </cell>
          <cell r="C24">
            <v>26.7</v>
          </cell>
          <cell r="D24">
            <v>31.32</v>
          </cell>
          <cell r="E24">
            <v>27.92</v>
          </cell>
        </row>
        <row r="25">
          <cell r="B25">
            <v>241.69</v>
          </cell>
          <cell r="C25">
            <v>20.08</v>
          </cell>
          <cell r="D25">
            <v>40.83</v>
          </cell>
          <cell r="E25">
            <v>57.05</v>
          </cell>
        </row>
        <row r="26">
          <cell r="B26">
            <v>1779.63</v>
          </cell>
          <cell r="C26">
            <v>464.41</v>
          </cell>
          <cell r="D26">
            <v>780.97</v>
          </cell>
          <cell r="E26">
            <v>525.03</v>
          </cell>
        </row>
        <row r="27">
          <cell r="B27">
            <v>661.8</v>
          </cell>
          <cell r="C27">
            <v>13.53</v>
          </cell>
          <cell r="D27">
            <v>17.12</v>
          </cell>
          <cell r="E27">
            <v>17.48</v>
          </cell>
        </row>
        <row r="28">
          <cell r="B28">
            <v>186.75</v>
          </cell>
          <cell r="C28">
            <v>47.27</v>
          </cell>
          <cell r="D28">
            <v>69.87</v>
          </cell>
          <cell r="E28">
            <v>27.35</v>
          </cell>
        </row>
        <row r="29">
          <cell r="B29">
            <v>3538.66</v>
          </cell>
          <cell r="C29">
            <v>250.85</v>
          </cell>
          <cell r="D29">
            <v>305.74</v>
          </cell>
          <cell r="E29">
            <v>185.28</v>
          </cell>
        </row>
        <row r="30">
          <cell r="B30">
            <v>1097.76</v>
          </cell>
          <cell r="C30">
            <v>50.17</v>
          </cell>
          <cell r="D30">
            <v>69.86</v>
          </cell>
          <cell r="E30">
            <v>90.58</v>
          </cell>
        </row>
        <row r="31">
          <cell r="B31">
            <v>534.42</v>
          </cell>
          <cell r="C31">
            <v>25.01</v>
          </cell>
          <cell r="D31">
            <v>44.81</v>
          </cell>
          <cell r="E31">
            <v>23.65</v>
          </cell>
        </row>
        <row r="33">
          <cell r="B33">
            <v>3034.18</v>
          </cell>
          <cell r="C33">
            <v>236.38</v>
          </cell>
          <cell r="D33">
            <v>159.18</v>
          </cell>
          <cell r="E33">
            <v>231.49</v>
          </cell>
        </row>
        <row r="34">
          <cell r="B34">
            <v>394.83</v>
          </cell>
          <cell r="C34">
            <v>48.32</v>
          </cell>
          <cell r="D34">
            <v>44.66</v>
          </cell>
          <cell r="E34">
            <v>42.18</v>
          </cell>
        </row>
        <row r="35">
          <cell r="B35">
            <v>2885.6</v>
          </cell>
          <cell r="C35">
            <v>247.5</v>
          </cell>
          <cell r="D35">
            <v>255.3</v>
          </cell>
          <cell r="E35">
            <v>388.62</v>
          </cell>
        </row>
        <row r="36">
          <cell r="B36">
            <v>285.05</v>
          </cell>
          <cell r="C36">
            <v>72.04</v>
          </cell>
          <cell r="D36">
            <v>79.33</v>
          </cell>
          <cell r="E36">
            <v>50.34</v>
          </cell>
        </row>
        <row r="37">
          <cell r="B37">
            <v>229.88</v>
          </cell>
          <cell r="C37">
            <v>53.13</v>
          </cell>
          <cell r="D37">
            <v>239.9</v>
          </cell>
          <cell r="E37">
            <v>63.89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Feb 11 Vs Feb 10"/>
      <sheetName val="Target VS Actual 0211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9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Nov)</v>
          </cell>
        </row>
        <row r="9">
          <cell r="B9">
            <v>188.32</v>
          </cell>
          <cell r="C9">
            <v>14.46</v>
          </cell>
          <cell r="D9">
            <v>5.32</v>
          </cell>
          <cell r="E9">
            <v>5.7</v>
          </cell>
        </row>
        <row r="10">
          <cell r="B10">
            <v>3873.28</v>
          </cell>
          <cell r="C10">
            <v>794.86</v>
          </cell>
          <cell r="D10">
            <v>326.85</v>
          </cell>
          <cell r="E10">
            <v>365.22</v>
          </cell>
        </row>
        <row r="11">
          <cell r="B11">
            <v>2477.43</v>
          </cell>
          <cell r="C11">
            <v>209.02</v>
          </cell>
          <cell r="D11">
            <v>204.59</v>
          </cell>
          <cell r="E11">
            <v>217.69</v>
          </cell>
        </row>
        <row r="12">
          <cell r="B12">
            <v>1226.35</v>
          </cell>
          <cell r="C12">
            <v>97.69</v>
          </cell>
          <cell r="D12">
            <v>63.88</v>
          </cell>
          <cell r="E12">
            <v>61.9</v>
          </cell>
        </row>
        <row r="13">
          <cell r="B13">
            <v>1029.13</v>
          </cell>
          <cell r="C13">
            <v>433.03</v>
          </cell>
          <cell r="D13">
            <v>370.96</v>
          </cell>
          <cell r="E13">
            <v>168.57</v>
          </cell>
        </row>
        <row r="14">
          <cell r="B14">
            <v>2642.2</v>
          </cell>
          <cell r="C14">
            <v>608.73</v>
          </cell>
          <cell r="D14">
            <v>325.16</v>
          </cell>
          <cell r="E14">
            <v>226.14</v>
          </cell>
        </row>
        <row r="15">
          <cell r="B15">
            <v>5640.89</v>
          </cell>
          <cell r="C15">
            <v>880.79</v>
          </cell>
          <cell r="D15">
            <v>420.46</v>
          </cell>
          <cell r="E15">
            <v>310.93</v>
          </cell>
        </row>
        <row r="16">
          <cell r="B16">
            <v>1423.87</v>
          </cell>
          <cell r="C16">
            <v>193.29</v>
          </cell>
          <cell r="D16">
            <v>106.28</v>
          </cell>
          <cell r="E16">
            <v>408.03</v>
          </cell>
        </row>
        <row r="17">
          <cell r="B17">
            <v>1549.96</v>
          </cell>
          <cell r="C17">
            <v>253.64</v>
          </cell>
          <cell r="D17">
            <v>184.18</v>
          </cell>
          <cell r="E17">
            <v>151.63</v>
          </cell>
        </row>
        <row r="19">
          <cell r="B19">
            <v>307.82</v>
          </cell>
          <cell r="C19">
            <v>55.44</v>
          </cell>
          <cell r="D19">
            <v>43.06</v>
          </cell>
          <cell r="E19">
            <v>59.65</v>
          </cell>
        </row>
        <row r="20">
          <cell r="B20">
            <v>2013.34</v>
          </cell>
          <cell r="C20">
            <v>112.94</v>
          </cell>
          <cell r="D20">
            <v>111.52</v>
          </cell>
          <cell r="E20">
            <v>126.8</v>
          </cell>
        </row>
        <row r="21">
          <cell r="B21">
            <v>837.07</v>
          </cell>
          <cell r="C21">
            <v>248.02</v>
          </cell>
          <cell r="D21">
            <v>169.64</v>
          </cell>
          <cell r="E21">
            <v>158.37</v>
          </cell>
        </row>
        <row r="22">
          <cell r="B22">
            <v>5256.2</v>
          </cell>
          <cell r="C22">
            <v>258.97</v>
          </cell>
          <cell r="D22">
            <v>389.01</v>
          </cell>
          <cell r="E22">
            <v>291.38</v>
          </cell>
        </row>
        <row r="24">
          <cell r="B24">
            <v>167.72</v>
          </cell>
          <cell r="C24">
            <v>28.83</v>
          </cell>
          <cell r="D24">
            <v>34.85</v>
          </cell>
          <cell r="E24">
            <v>26.56</v>
          </cell>
        </row>
        <row r="25">
          <cell r="B25">
            <v>242.9</v>
          </cell>
          <cell r="C25">
            <v>20.59</v>
          </cell>
          <cell r="D25">
            <v>41.95</v>
          </cell>
          <cell r="E25">
            <v>50.77</v>
          </cell>
        </row>
        <row r="26">
          <cell r="B26">
            <v>1780.07</v>
          </cell>
          <cell r="C26">
            <v>464.75</v>
          </cell>
          <cell r="D26">
            <v>781.83</v>
          </cell>
          <cell r="E26">
            <v>493.44</v>
          </cell>
        </row>
        <row r="27">
          <cell r="B27">
            <v>669.94</v>
          </cell>
          <cell r="C27">
            <v>14.79</v>
          </cell>
          <cell r="D27">
            <v>18.58</v>
          </cell>
          <cell r="E27">
            <v>15.73</v>
          </cell>
        </row>
        <row r="28">
          <cell r="B28">
            <v>212.01</v>
          </cell>
          <cell r="C28">
            <v>54.7</v>
          </cell>
          <cell r="D28">
            <v>73.73</v>
          </cell>
          <cell r="E28">
            <v>27.69</v>
          </cell>
        </row>
        <row r="29">
          <cell r="B29">
            <v>3556.68</v>
          </cell>
          <cell r="C29">
            <v>251.41</v>
          </cell>
          <cell r="D29">
            <v>311.54</v>
          </cell>
          <cell r="E29">
            <v>172.62</v>
          </cell>
        </row>
        <row r="30">
          <cell r="B30">
            <v>1101.16</v>
          </cell>
          <cell r="C30">
            <v>50.48</v>
          </cell>
          <cell r="D30">
            <v>72.07</v>
          </cell>
          <cell r="E30">
            <v>75.32</v>
          </cell>
        </row>
        <row r="31">
          <cell r="B31">
            <v>536.14</v>
          </cell>
          <cell r="C31">
            <v>25.29</v>
          </cell>
          <cell r="D31">
            <v>45.08</v>
          </cell>
          <cell r="E31">
            <v>21.47</v>
          </cell>
        </row>
        <row r="33">
          <cell r="B33">
            <v>3112.62</v>
          </cell>
          <cell r="C33">
            <v>241.68</v>
          </cell>
          <cell r="D33">
            <v>163.69</v>
          </cell>
          <cell r="E33">
            <v>220.9</v>
          </cell>
        </row>
        <row r="34">
          <cell r="B34">
            <v>431.33</v>
          </cell>
          <cell r="C34">
            <v>48.37</v>
          </cell>
          <cell r="D34">
            <v>47.54</v>
          </cell>
          <cell r="E34">
            <v>43.12</v>
          </cell>
        </row>
        <row r="35">
          <cell r="B35">
            <v>2943.79</v>
          </cell>
          <cell r="C35">
            <v>252.31</v>
          </cell>
          <cell r="D35">
            <v>268.49</v>
          </cell>
          <cell r="E35">
            <v>409.68</v>
          </cell>
        </row>
        <row r="36">
          <cell r="B36">
            <v>361.99</v>
          </cell>
          <cell r="C36">
            <v>84.87</v>
          </cell>
          <cell r="D36">
            <v>92.1</v>
          </cell>
          <cell r="E36">
            <v>48.27</v>
          </cell>
        </row>
        <row r="37">
          <cell r="B37">
            <v>324.72</v>
          </cell>
          <cell r="C37">
            <v>79.58</v>
          </cell>
          <cell r="D37">
            <v>253.56</v>
          </cell>
          <cell r="E37">
            <v>60.4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Jan 11 Vs Jan 10"/>
      <sheetName val="Target VS Actual 0111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9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Oct)</v>
          </cell>
        </row>
        <row r="9">
          <cell r="B9">
            <v>188.32</v>
          </cell>
          <cell r="C9">
            <v>14.46</v>
          </cell>
          <cell r="D9">
            <v>5.42</v>
          </cell>
          <cell r="E9">
            <v>4.52</v>
          </cell>
        </row>
        <row r="10">
          <cell r="B10">
            <v>3875.72</v>
          </cell>
          <cell r="C10">
            <v>796.48</v>
          </cell>
          <cell r="D10">
            <v>330.17</v>
          </cell>
          <cell r="E10">
            <v>307.51</v>
          </cell>
        </row>
        <row r="11">
          <cell r="B11">
            <v>2478.03</v>
          </cell>
          <cell r="C11">
            <v>209.21</v>
          </cell>
          <cell r="D11">
            <v>205.68</v>
          </cell>
          <cell r="E11">
            <v>179.37</v>
          </cell>
        </row>
        <row r="12">
          <cell r="B12">
            <v>1229.37</v>
          </cell>
          <cell r="C12">
            <v>97.89</v>
          </cell>
          <cell r="D12">
            <v>64.08</v>
          </cell>
          <cell r="E12">
            <v>74.48</v>
          </cell>
        </row>
        <row r="13">
          <cell r="B13">
            <v>1029.18</v>
          </cell>
          <cell r="C13">
            <v>433.59</v>
          </cell>
          <cell r="D13">
            <v>372.19</v>
          </cell>
          <cell r="E13">
            <v>129.41</v>
          </cell>
        </row>
        <row r="14">
          <cell r="B14">
            <v>2643.55</v>
          </cell>
          <cell r="C14">
            <v>609.05</v>
          </cell>
          <cell r="D14">
            <v>325.56</v>
          </cell>
          <cell r="E14">
            <v>194.67</v>
          </cell>
        </row>
        <row r="15">
          <cell r="B15">
            <v>5641.39</v>
          </cell>
          <cell r="C15">
            <v>881</v>
          </cell>
          <cell r="D15">
            <v>421</v>
          </cell>
          <cell r="E15">
            <v>261.84</v>
          </cell>
        </row>
        <row r="16">
          <cell r="B16">
            <v>1427.36</v>
          </cell>
          <cell r="C16">
            <v>193.46</v>
          </cell>
          <cell r="D16">
            <v>106.4</v>
          </cell>
          <cell r="E16">
            <v>339.7</v>
          </cell>
        </row>
        <row r="17">
          <cell r="B17">
            <v>1550.76</v>
          </cell>
          <cell r="C17">
            <v>253.71</v>
          </cell>
          <cell r="D17">
            <v>184.25</v>
          </cell>
          <cell r="E17">
            <v>126.3</v>
          </cell>
        </row>
        <row r="19">
          <cell r="B19">
            <v>311.46</v>
          </cell>
          <cell r="C19">
            <v>56.77</v>
          </cell>
          <cell r="D19">
            <v>43.93</v>
          </cell>
          <cell r="E19">
            <v>57.93</v>
          </cell>
        </row>
        <row r="20">
          <cell r="B20">
            <v>2129.4</v>
          </cell>
          <cell r="C20">
            <v>115.89</v>
          </cell>
          <cell r="D20">
            <v>113.72</v>
          </cell>
          <cell r="E20">
            <v>118.26</v>
          </cell>
        </row>
        <row r="21">
          <cell r="B21">
            <v>841.83</v>
          </cell>
          <cell r="C21">
            <v>249.22</v>
          </cell>
          <cell r="D21">
            <v>171.33</v>
          </cell>
          <cell r="E21">
            <v>151.04</v>
          </cell>
        </row>
        <row r="22">
          <cell r="B22">
            <v>5289.23</v>
          </cell>
          <cell r="C22">
            <v>264.06</v>
          </cell>
          <cell r="D22">
            <v>395.61</v>
          </cell>
          <cell r="E22">
            <v>247.86</v>
          </cell>
        </row>
        <row r="24">
          <cell r="B24">
            <v>215.52</v>
          </cell>
          <cell r="C24">
            <v>30.37</v>
          </cell>
          <cell r="D24">
            <v>35.46</v>
          </cell>
          <cell r="E24">
            <v>24.71</v>
          </cell>
        </row>
        <row r="25">
          <cell r="B25">
            <v>243.08</v>
          </cell>
          <cell r="C25">
            <v>20.82</v>
          </cell>
          <cell r="D25">
            <v>42.83</v>
          </cell>
          <cell r="E25">
            <v>44.12</v>
          </cell>
        </row>
        <row r="26">
          <cell r="B26">
            <v>1780.46</v>
          </cell>
          <cell r="C26">
            <v>465.47</v>
          </cell>
          <cell r="D26">
            <v>782.91</v>
          </cell>
          <cell r="E26">
            <v>463.66</v>
          </cell>
        </row>
        <row r="27">
          <cell r="B27">
            <v>696.62</v>
          </cell>
          <cell r="C27">
            <v>17.59</v>
          </cell>
          <cell r="D27">
            <v>19.35</v>
          </cell>
          <cell r="E27">
            <v>14.61</v>
          </cell>
        </row>
        <row r="28">
          <cell r="B28">
            <v>221.73</v>
          </cell>
          <cell r="C28">
            <v>57.12</v>
          </cell>
          <cell r="D28">
            <v>77.97</v>
          </cell>
          <cell r="E28">
            <v>25.88</v>
          </cell>
        </row>
        <row r="29">
          <cell r="B29">
            <v>3559.25</v>
          </cell>
          <cell r="C29">
            <v>251.68</v>
          </cell>
          <cell r="D29">
            <v>312.76</v>
          </cell>
          <cell r="E29">
            <v>175.98</v>
          </cell>
        </row>
        <row r="30">
          <cell r="B30">
            <v>1104.34</v>
          </cell>
          <cell r="C30">
            <v>50.85</v>
          </cell>
          <cell r="D30">
            <v>73.62</v>
          </cell>
          <cell r="E30">
            <v>62.78</v>
          </cell>
        </row>
        <row r="31">
          <cell r="B31">
            <v>537.27</v>
          </cell>
          <cell r="C31">
            <v>25.36</v>
          </cell>
          <cell r="D31">
            <v>45.4</v>
          </cell>
          <cell r="E31">
            <v>19.01</v>
          </cell>
        </row>
        <row r="33">
          <cell r="B33">
            <v>3151.98</v>
          </cell>
          <cell r="C33">
            <v>244.64</v>
          </cell>
          <cell r="D33">
            <v>164.96</v>
          </cell>
          <cell r="E33">
            <v>188.45</v>
          </cell>
        </row>
        <row r="34">
          <cell r="B34">
            <v>431.32</v>
          </cell>
          <cell r="C34">
            <v>48.4</v>
          </cell>
          <cell r="D34">
            <v>47.75</v>
          </cell>
          <cell r="E34">
            <v>41.01</v>
          </cell>
        </row>
        <row r="35">
          <cell r="B35">
            <v>2982.1</v>
          </cell>
          <cell r="C35">
            <v>252.67</v>
          </cell>
          <cell r="D35">
            <v>274.02</v>
          </cell>
          <cell r="E35">
            <v>366.82</v>
          </cell>
        </row>
        <row r="36">
          <cell r="B36">
            <v>371.62</v>
          </cell>
          <cell r="C36">
            <v>88.33</v>
          </cell>
          <cell r="D36">
            <v>97.05</v>
          </cell>
          <cell r="E36">
            <v>48.92</v>
          </cell>
        </row>
        <row r="37">
          <cell r="B37">
            <v>358.48</v>
          </cell>
          <cell r="C37">
            <v>86.5</v>
          </cell>
          <cell r="D37">
            <v>257.37</v>
          </cell>
          <cell r="E37">
            <v>51.88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Dec 10 Vs Dec 09"/>
      <sheetName val="Target VS Actual 12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Sep)</v>
          </cell>
        </row>
        <row r="9">
          <cell r="B9">
            <v>188.33</v>
          </cell>
          <cell r="C9">
            <v>14.46</v>
          </cell>
          <cell r="D9">
            <v>5.42</v>
          </cell>
          <cell r="E9">
            <v>3.76</v>
          </cell>
        </row>
        <row r="10">
          <cell r="B10">
            <v>3891.14</v>
          </cell>
          <cell r="C10">
            <v>802.91</v>
          </cell>
          <cell r="D10">
            <v>334.68</v>
          </cell>
          <cell r="E10">
            <v>264.6</v>
          </cell>
        </row>
        <row r="11">
          <cell r="B11">
            <v>2478.54</v>
          </cell>
          <cell r="C11">
            <v>209.64</v>
          </cell>
          <cell r="D11">
            <v>209.61</v>
          </cell>
          <cell r="E11">
            <v>143.3</v>
          </cell>
        </row>
        <row r="12">
          <cell r="B12">
            <v>1232.01</v>
          </cell>
          <cell r="C12">
            <v>98.28</v>
          </cell>
          <cell r="D12">
            <v>65.09</v>
          </cell>
          <cell r="E12">
            <v>45.1</v>
          </cell>
        </row>
        <row r="13">
          <cell r="B13">
            <v>1029.25</v>
          </cell>
          <cell r="C13">
            <v>433.67</v>
          </cell>
          <cell r="D13">
            <v>372.76</v>
          </cell>
          <cell r="E13">
            <v>98.12</v>
          </cell>
        </row>
        <row r="14">
          <cell r="B14">
            <v>2650.28</v>
          </cell>
          <cell r="C14">
            <v>610.24</v>
          </cell>
          <cell r="D14">
            <v>326.59</v>
          </cell>
          <cell r="E14">
            <v>166.91</v>
          </cell>
        </row>
        <row r="15">
          <cell r="B15">
            <v>5642.54</v>
          </cell>
          <cell r="C15">
            <v>881.37</v>
          </cell>
          <cell r="D15">
            <v>421.87</v>
          </cell>
          <cell r="E15">
            <v>220.07</v>
          </cell>
        </row>
        <row r="16">
          <cell r="B16">
            <v>1429.46</v>
          </cell>
          <cell r="C16">
            <v>193.7</v>
          </cell>
          <cell r="D16">
            <v>107.68</v>
          </cell>
          <cell r="E16">
            <v>274.09</v>
          </cell>
        </row>
        <row r="17">
          <cell r="B17">
            <v>1552.41</v>
          </cell>
          <cell r="C17">
            <v>253.82</v>
          </cell>
          <cell r="D17">
            <v>184.63</v>
          </cell>
          <cell r="E17">
            <v>99.3</v>
          </cell>
        </row>
        <row r="19">
          <cell r="B19">
            <v>312.59</v>
          </cell>
          <cell r="C19">
            <v>56.9</v>
          </cell>
          <cell r="D19">
            <v>44.34</v>
          </cell>
          <cell r="E19">
            <v>46.03</v>
          </cell>
        </row>
        <row r="20">
          <cell r="B20">
            <v>2194.95</v>
          </cell>
          <cell r="C20">
            <v>117.7</v>
          </cell>
          <cell r="D20">
            <v>115.63</v>
          </cell>
          <cell r="E20">
            <v>100.58</v>
          </cell>
        </row>
        <row r="21">
          <cell r="B21">
            <v>842.89</v>
          </cell>
          <cell r="C21">
            <v>255.84</v>
          </cell>
          <cell r="D21">
            <v>173.95</v>
          </cell>
          <cell r="E21">
            <v>128.48</v>
          </cell>
        </row>
        <row r="22">
          <cell r="B22">
            <v>5296.08</v>
          </cell>
          <cell r="C22">
            <v>265.19</v>
          </cell>
          <cell r="D22">
            <v>399</v>
          </cell>
          <cell r="E22">
            <v>195.28</v>
          </cell>
        </row>
        <row r="24">
          <cell r="B24">
            <v>242.57</v>
          </cell>
          <cell r="C24">
            <v>31.52</v>
          </cell>
          <cell r="D24">
            <v>36.4</v>
          </cell>
          <cell r="E24">
            <v>20.37</v>
          </cell>
        </row>
        <row r="25">
          <cell r="B25">
            <v>243.5</v>
          </cell>
          <cell r="C25">
            <v>20.93</v>
          </cell>
          <cell r="D25">
            <v>43.32</v>
          </cell>
          <cell r="E25">
            <v>37.54</v>
          </cell>
        </row>
        <row r="26">
          <cell r="B26">
            <v>1780.56</v>
          </cell>
          <cell r="C26">
            <v>465.92</v>
          </cell>
          <cell r="D26">
            <v>784.48</v>
          </cell>
          <cell r="E26">
            <v>427.8</v>
          </cell>
        </row>
        <row r="27">
          <cell r="B27">
            <v>699.18</v>
          </cell>
          <cell r="C27">
            <v>17.78</v>
          </cell>
          <cell r="D27">
            <v>19.76</v>
          </cell>
          <cell r="E27">
            <v>12.88</v>
          </cell>
        </row>
        <row r="28">
          <cell r="B28">
            <v>231.17</v>
          </cell>
          <cell r="C28">
            <v>59.23</v>
          </cell>
          <cell r="D28">
            <v>79.9</v>
          </cell>
          <cell r="E28">
            <v>24.09</v>
          </cell>
        </row>
        <row r="29">
          <cell r="B29">
            <v>3563.33</v>
          </cell>
          <cell r="C29">
            <v>253.24</v>
          </cell>
          <cell r="D29">
            <v>317.33</v>
          </cell>
          <cell r="E29">
            <v>158.91</v>
          </cell>
        </row>
        <row r="30">
          <cell r="B30">
            <v>1107.03</v>
          </cell>
          <cell r="C30">
            <v>51.1</v>
          </cell>
          <cell r="D30">
            <v>74.65</v>
          </cell>
          <cell r="E30">
            <v>54.3</v>
          </cell>
        </row>
        <row r="31">
          <cell r="B31">
            <v>537.78</v>
          </cell>
          <cell r="C31">
            <v>25.66</v>
          </cell>
          <cell r="D31">
            <v>45.66</v>
          </cell>
          <cell r="E31">
            <v>16.22</v>
          </cell>
        </row>
        <row r="33">
          <cell r="B33">
            <v>3153.83</v>
          </cell>
          <cell r="C33">
            <v>245.12</v>
          </cell>
          <cell r="D33">
            <v>166.19</v>
          </cell>
          <cell r="E33">
            <v>160.92</v>
          </cell>
        </row>
        <row r="34">
          <cell r="B34">
            <v>431.34</v>
          </cell>
          <cell r="C34">
            <v>48.42</v>
          </cell>
          <cell r="D34">
            <v>47.99</v>
          </cell>
          <cell r="E34">
            <v>37.1</v>
          </cell>
        </row>
        <row r="35">
          <cell r="B35">
            <v>2983.7</v>
          </cell>
          <cell r="C35">
            <v>253.05</v>
          </cell>
          <cell r="D35">
            <v>281.31</v>
          </cell>
          <cell r="E35">
            <v>321.4</v>
          </cell>
        </row>
        <row r="36">
          <cell r="B36">
            <v>401.54</v>
          </cell>
          <cell r="C36">
            <v>89.98</v>
          </cell>
          <cell r="D36">
            <v>99.43</v>
          </cell>
          <cell r="E36">
            <v>43.53</v>
          </cell>
        </row>
        <row r="37">
          <cell r="B37">
            <v>368.98</v>
          </cell>
          <cell r="C37">
            <v>86.94</v>
          </cell>
          <cell r="D37">
            <v>257.9</v>
          </cell>
          <cell r="E37">
            <v>45.78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0062008-REV-ALL"/>
      <sheetName val="30062008-REV"/>
      <sheetName val="30062008-ARPU"/>
      <sheetName val="30062008-POST"/>
      <sheetName val="30062008-RANK"/>
      <sheetName val="30042009-REV"/>
      <sheetName val="30042009-REV-ALL"/>
      <sheetName val="30042009-POST"/>
      <sheetName val="30042009-RANK"/>
      <sheetName val="30042009-ARPU"/>
      <sheetName val="31052009-REV-ALL"/>
      <sheetName val="31052009-REV"/>
      <sheetName val="31052009-POST"/>
      <sheetName val="31052009-ARPU"/>
      <sheetName val="31052009-RANK"/>
      <sheetName val="30062009-REV-ALL"/>
      <sheetName val="30062009-REV"/>
      <sheetName val="30062009-ARPU"/>
      <sheetName val="30062009-POST"/>
      <sheetName val="30062009-RANK"/>
      <sheetName val="31072009-REV-ALL"/>
      <sheetName val="31072009-REV "/>
      <sheetName val="31072009-ARPU "/>
      <sheetName val="31072009-POST"/>
      <sheetName val="31072009-RANK"/>
      <sheetName val="31072008-REV-ALL"/>
      <sheetName val="31072008-REV"/>
      <sheetName val="31072008-ARPU"/>
      <sheetName val="31072008-POST"/>
      <sheetName val="31072008-RANK"/>
      <sheetName val="31082008-REV-ALL"/>
      <sheetName val="31082008-REV"/>
      <sheetName val="31082008-ARPU"/>
      <sheetName val="31082008-POST"/>
      <sheetName val="31082008-RANK"/>
      <sheetName val="30092008-REV-ALL"/>
      <sheetName val="30092008-ARPU"/>
      <sheetName val="30092008-POST"/>
      <sheetName val="30092008-RANK"/>
      <sheetName val="31102008-REV"/>
      <sheetName val="31102008-REV-ALL"/>
      <sheetName val="31102008-ARPU"/>
      <sheetName val="31102008-POST"/>
      <sheetName val="31102008-RANK"/>
      <sheetName val="30112008-REV"/>
      <sheetName val="30112008-REV-ALL"/>
      <sheetName val="30112008-ARPU"/>
      <sheetName val="30112008-POST"/>
      <sheetName val="30112008-RANK"/>
      <sheetName val="31122008-REV"/>
      <sheetName val="31122008-REV-ALL"/>
      <sheetName val="31122008-ARPU"/>
      <sheetName val="31122008-POST"/>
      <sheetName val="31122008-RANK"/>
      <sheetName val="31012009-REV"/>
      <sheetName val="31012009-REV-ALL"/>
      <sheetName val="31012009-ARPU"/>
      <sheetName val="31012009-POST"/>
      <sheetName val="31012009-RANK"/>
      <sheetName val="28022009-REV"/>
      <sheetName val="28022009-REV-ALL"/>
      <sheetName val="28022009-ARPU"/>
      <sheetName val="28022009-POST"/>
      <sheetName val="28022009-RANK"/>
      <sheetName val="31032009-REV"/>
      <sheetName val="31032009-REV-ALL"/>
      <sheetName val="31032009-ARPU"/>
      <sheetName val="31032009-POST"/>
      <sheetName val="31032009-RANK"/>
      <sheetName val="31082009-REV-ALL"/>
      <sheetName val="31082009-REV"/>
      <sheetName val="31082009-ARPU "/>
      <sheetName val="31082009-POST"/>
      <sheetName val="31082009-RANK"/>
      <sheetName val="30092009-REV-ALL"/>
      <sheetName val="30092009-REV"/>
      <sheetName val="30092009-ARPU"/>
      <sheetName val="30092009-POST"/>
      <sheetName val="30092009-RANK"/>
      <sheetName val="31102009-REV-ALL"/>
      <sheetName val="31102009-REV"/>
      <sheetName val="31102009-ARPU"/>
      <sheetName val="31102009-POST"/>
      <sheetName val="31102009-RANK"/>
      <sheetName val="30112009-REV-ALL"/>
      <sheetName val="30112009-REV"/>
      <sheetName val="30112009-ARPU"/>
      <sheetName val="30112009-POST"/>
      <sheetName val="30112009-RANK"/>
      <sheetName val="31122009-REV-ALL"/>
      <sheetName val="31122009-REV"/>
      <sheetName val="31122009-ARPU"/>
      <sheetName val="31122009-POST"/>
      <sheetName val="31122009-RANK"/>
      <sheetName val="31012010-REV-ALL"/>
      <sheetName val="31012010-REV"/>
      <sheetName val="31012010-ARPU"/>
      <sheetName val="31012010-POST"/>
      <sheetName val="31012010-RANK"/>
      <sheetName val="28022010-REV-ALL"/>
      <sheetName val="28022010-REV"/>
      <sheetName val="28022010-ARPU"/>
      <sheetName val="28022010-POST"/>
      <sheetName val="28022010-RANK"/>
      <sheetName val="31032010-REV-ALL"/>
      <sheetName val="31032010-REV"/>
      <sheetName val="31032010-ARPU"/>
      <sheetName val="31032010-POST"/>
      <sheetName val="31032010-RANK"/>
      <sheetName val="30042010-REV-ALL"/>
      <sheetName val="30042010-REV"/>
      <sheetName val="30042010-ARPU"/>
      <sheetName val="30042010-POST"/>
      <sheetName val="30042010-RANK"/>
      <sheetName val="31052010-REV-ALL"/>
      <sheetName val="31052010-REV"/>
      <sheetName val="31052010-ARPU"/>
      <sheetName val="31052010-POST"/>
      <sheetName val="31052010-RANK"/>
      <sheetName val="30062010-REV-ALL"/>
      <sheetName val="30062010-REV"/>
      <sheetName val="3062010-ARPU"/>
      <sheetName val="30062010-POST"/>
      <sheetName val="30062010-RANK"/>
      <sheetName val="31072010-REV-ALL"/>
      <sheetName val="31072010-REV"/>
      <sheetName val="31072010-ARPU"/>
      <sheetName val="31072010-POST"/>
      <sheetName val="31072010-RANK"/>
      <sheetName val="31082010-REV-ALL"/>
      <sheetName val="31082010-REV"/>
      <sheetName val="31082010-ARPU"/>
      <sheetName val="31082010-POST"/>
      <sheetName val="31082010-RANK"/>
      <sheetName val="30092010-REV-ALL"/>
      <sheetName val="30092010-REV"/>
      <sheetName val="30092010-ARPU"/>
      <sheetName val="30092010-POST"/>
      <sheetName val="30092010-RANK"/>
      <sheetName val="31102010-REV-ALL"/>
      <sheetName val="31102010-REV"/>
      <sheetName val="31102010-ARPU"/>
      <sheetName val="31102010-POST"/>
      <sheetName val="31102010-RANK"/>
      <sheetName val="30112010-REV-ALL"/>
      <sheetName val="30112010-REV"/>
      <sheetName val="30112010-ARPU"/>
      <sheetName val="30112010-POST"/>
      <sheetName val="30112010-RANK"/>
      <sheetName val="31122010-REV-ALL"/>
      <sheetName val="31122010-REV"/>
      <sheetName val="31122010-ARPU"/>
      <sheetName val="31122010-POST"/>
      <sheetName val="31122010-RANK"/>
      <sheetName val="31012011-REV-ALL"/>
      <sheetName val="31012011-REV"/>
      <sheetName val="31012011-ARPU"/>
      <sheetName val="31012011-POST"/>
      <sheetName val="31012011-RANK"/>
      <sheetName val="28022011-REV-ALL"/>
      <sheetName val="28022011-REV"/>
      <sheetName val="28022011-ARPU"/>
      <sheetName val="28022011-POST"/>
      <sheetName val="28022011-RANK"/>
      <sheetName val="work"/>
      <sheetName val="31032011-REV-ALL"/>
      <sheetName val="31032011-REV"/>
      <sheetName val="31032011-ARPU"/>
      <sheetName val="31032011-POST"/>
      <sheetName val="31032011-RANK"/>
      <sheetName val="30042011-REV-ALL"/>
      <sheetName val="30042011-REV"/>
      <sheetName val="30042011-ARPU"/>
      <sheetName val="30042011-POST"/>
      <sheetName val="30042011-RANK"/>
      <sheetName val="31052011-REV-ALL"/>
      <sheetName val="31052011-REV"/>
      <sheetName val="31052011-ARPU"/>
      <sheetName val="31052011-POST"/>
      <sheetName val="31052011-RANK"/>
      <sheetName val="30062011-REV-ALL"/>
      <sheetName val="30062011-REV"/>
      <sheetName val="30062011-ARPU"/>
      <sheetName val="30062011-POST"/>
      <sheetName val="30062011-RANK"/>
      <sheetName val="31072011-REV-ALL"/>
      <sheetName val="31072011-REV"/>
      <sheetName val="Rev-Jun 11 vs Jul 11"/>
      <sheetName val="31072011-ARPU"/>
      <sheetName val="31072011-POST"/>
      <sheetName val="31072011-RANK"/>
      <sheetName val="31082011-REV-ALL"/>
      <sheetName val="31082011-REV"/>
      <sheetName val="Rev-Jul 11 vs Aug-11"/>
      <sheetName val="31082011-ARPU"/>
      <sheetName val="31082011-POST"/>
      <sheetName val="31082011-RANK"/>
      <sheetName val="30092011-REV-ALL"/>
      <sheetName val="30092011-REV"/>
      <sheetName val="Rev-compr-prev-current-sep11"/>
      <sheetName val="30092011-ARPU"/>
      <sheetName val="30092011-POST"/>
      <sheetName val="30092011-RANK"/>
      <sheetName val="31102011-REV-ALL"/>
      <sheetName val="31102011-REV"/>
      <sheetName val="Rev-compr-prev-current-Oct11"/>
      <sheetName val="31102011-ARPU"/>
      <sheetName val="31102011-POST"/>
      <sheetName val="31102011-RANK"/>
      <sheetName val="30112011-REV-ALL"/>
      <sheetName val="30112011-REV"/>
      <sheetName val="Rev-compr-prev-current-Nov"/>
      <sheetName val="30112011-ARPU"/>
      <sheetName val="30112011-POST"/>
      <sheetName val="30112011-RANK"/>
      <sheetName val="31122011-REV-ALL"/>
      <sheetName val="31122011-REV"/>
      <sheetName val="Rev-compr-prev-current-Dec"/>
      <sheetName val="31122011-ARPU"/>
      <sheetName val="31122011-POST"/>
      <sheetName val="31122011-RANK"/>
      <sheetName val="31012012-REV-ALL"/>
      <sheetName val="31012012-REV"/>
      <sheetName val="Rev-compr-prev-current-JAN"/>
      <sheetName val="31012012-ARPU"/>
      <sheetName val="31012012-POST"/>
      <sheetName val="31012012-RANK"/>
      <sheetName val="29022012-REV-ALL"/>
      <sheetName val="29022012-REV"/>
      <sheetName val="Rev-compr-prev-current-FEB"/>
      <sheetName val="29022012-ARPU"/>
      <sheetName val="29022012-POST"/>
      <sheetName val="29022012-RANK"/>
      <sheetName val="31032012-REV-ALL"/>
      <sheetName val="31032012-REV"/>
      <sheetName val="Rev-compr-prev-current-Mar12"/>
      <sheetName val="31032012-ARPU"/>
      <sheetName val="31032012-POST"/>
      <sheetName val="31032012-RANK"/>
      <sheetName val="30042012-REV-ALL"/>
      <sheetName val="30042012-REV"/>
      <sheetName val="Rev-compr-prev-current-Apr"/>
      <sheetName val="30042012-ARPU"/>
      <sheetName val="30042012-POST"/>
      <sheetName val="30042012-RANK"/>
      <sheetName val="31052012-REV-ALL"/>
      <sheetName val="31052012-REV"/>
      <sheetName val="Rev-compr-prev-current-MAY"/>
      <sheetName val="31052012-ARPU"/>
      <sheetName val="31052012-POST"/>
      <sheetName val="31052012-RANK"/>
      <sheetName val="30062012-REV-ALL"/>
      <sheetName val="30062012-REV"/>
      <sheetName val="Rev-compr-prev-current-JUN12"/>
      <sheetName val="30062012-ARPU"/>
      <sheetName val="30062012-POST"/>
      <sheetName val="30062012-RANK"/>
    </sheetNames>
    <sheetDataSet>
      <sheetData sheetId="180">
        <row r="9">
          <cell r="F9">
            <v>18.22</v>
          </cell>
          <cell r="I9">
            <v>243.64</v>
          </cell>
        </row>
        <row r="10">
          <cell r="F10">
            <v>1172.58</v>
          </cell>
          <cell r="I10">
            <v>1225.7</v>
          </cell>
        </row>
        <row r="11">
          <cell r="F11">
            <v>190.09000000000003</v>
          </cell>
          <cell r="I11">
            <v>1911.8</v>
          </cell>
        </row>
        <row r="12">
          <cell r="F12">
            <v>137.75000000000003</v>
          </cell>
          <cell r="I12">
            <v>873.98</v>
          </cell>
        </row>
        <row r="13">
          <cell r="F13">
            <v>306.61</v>
          </cell>
          <cell r="I13">
            <v>904.64</v>
          </cell>
        </row>
        <row r="14">
          <cell r="F14">
            <v>357.40999999999997</v>
          </cell>
          <cell r="I14">
            <v>393.28</v>
          </cell>
        </row>
        <row r="15">
          <cell r="F15">
            <v>340.83</v>
          </cell>
          <cell r="I15">
            <v>839.71</v>
          </cell>
        </row>
        <row r="16">
          <cell r="F16">
            <v>386.31</v>
          </cell>
          <cell r="I16">
            <v>3402.01</v>
          </cell>
        </row>
        <row r="17">
          <cell r="F17">
            <v>210.75000000000003</v>
          </cell>
          <cell r="I17">
            <v>1572.82</v>
          </cell>
        </row>
        <row r="19">
          <cell r="F19">
            <v>187.68</v>
          </cell>
          <cell r="I19">
            <v>915.77</v>
          </cell>
        </row>
        <row r="20">
          <cell r="F20">
            <v>385.53</v>
          </cell>
          <cell r="I20">
            <v>2681.94</v>
          </cell>
        </row>
        <row r="21">
          <cell r="F21">
            <v>593.3599999999999</v>
          </cell>
          <cell r="I21">
            <v>1713.66</v>
          </cell>
        </row>
        <row r="22">
          <cell r="F22">
            <v>2041.28</v>
          </cell>
          <cell r="I22">
            <v>4027.45</v>
          </cell>
        </row>
        <row r="24">
          <cell r="F24">
            <v>117.46</v>
          </cell>
          <cell r="I24">
            <v>2359.57</v>
          </cell>
        </row>
        <row r="25">
          <cell r="F25">
            <v>200.86999999999998</v>
          </cell>
          <cell r="I25">
            <v>1173.78</v>
          </cell>
        </row>
        <row r="26">
          <cell r="F26">
            <v>1092.41</v>
          </cell>
          <cell r="I26">
            <v>994.68</v>
          </cell>
        </row>
        <row r="27">
          <cell r="F27">
            <v>163.21</v>
          </cell>
          <cell r="I27">
            <v>3602.74</v>
          </cell>
        </row>
        <row r="28">
          <cell r="F28">
            <v>618.3199999999999</v>
          </cell>
          <cell r="I28">
            <v>3662.92</v>
          </cell>
        </row>
        <row r="29">
          <cell r="F29">
            <v>665.7800000000001</v>
          </cell>
          <cell r="I29">
            <v>6346.43</v>
          </cell>
        </row>
        <row r="30">
          <cell r="F30">
            <v>190.98999999999998</v>
          </cell>
          <cell r="I30">
            <v>1921.06</v>
          </cell>
        </row>
        <row r="31">
          <cell r="F31">
            <v>110.21000000000001</v>
          </cell>
          <cell r="I31">
            <v>927.13</v>
          </cell>
        </row>
        <row r="33">
          <cell r="F33">
            <v>864.5600000000001</v>
          </cell>
          <cell r="I33">
            <v>6330.34</v>
          </cell>
        </row>
        <row r="34">
          <cell r="F34">
            <v>658.72</v>
          </cell>
          <cell r="I34">
            <v>1180.47</v>
          </cell>
        </row>
        <row r="35">
          <cell r="F35">
            <v>977.87</v>
          </cell>
          <cell r="I35">
            <v>3884.78</v>
          </cell>
        </row>
        <row r="36">
          <cell r="F36">
            <v>986.15</v>
          </cell>
          <cell r="I36">
            <v>5066.91</v>
          </cell>
        </row>
        <row r="37">
          <cell r="F37">
            <v>1165.52</v>
          </cell>
          <cell r="I37">
            <v>4748.25</v>
          </cell>
        </row>
        <row r="39">
          <cell r="F39">
            <v>14140.449999999997</v>
          </cell>
          <cell r="I39">
            <v>62905.47</v>
          </cell>
        </row>
      </sheetData>
      <sheetData sheetId="251">
        <row r="9">
          <cell r="F9">
            <v>18.810000000000002</v>
          </cell>
          <cell r="I9">
            <v>251.82</v>
          </cell>
        </row>
        <row r="10">
          <cell r="F10">
            <v>1186.0500000000002</v>
          </cell>
          <cell r="I10">
            <v>1125.47</v>
          </cell>
        </row>
        <row r="11">
          <cell r="F11">
            <v>182.58</v>
          </cell>
          <cell r="I11">
            <v>1695.21</v>
          </cell>
        </row>
        <row r="12">
          <cell r="F12">
            <v>154.5</v>
          </cell>
          <cell r="I12">
            <v>1086.52</v>
          </cell>
        </row>
        <row r="13">
          <cell r="F13">
            <v>290.44</v>
          </cell>
          <cell r="I13">
            <v>988.52</v>
          </cell>
        </row>
        <row r="14">
          <cell r="F14">
            <v>329.53000000000003</v>
          </cell>
          <cell r="I14">
            <v>488.89</v>
          </cell>
        </row>
        <row r="15">
          <cell r="F15">
            <v>297.52</v>
          </cell>
          <cell r="I15">
            <v>840.83</v>
          </cell>
        </row>
        <row r="16">
          <cell r="F16">
            <v>454.94</v>
          </cell>
          <cell r="I16">
            <v>3735.29</v>
          </cell>
        </row>
        <row r="17">
          <cell r="F17">
            <v>241.74999999999997</v>
          </cell>
          <cell r="I17">
            <v>1910.66</v>
          </cell>
        </row>
        <row r="19">
          <cell r="F19">
            <v>200.95</v>
          </cell>
          <cell r="I19">
            <v>1081.12</v>
          </cell>
        </row>
        <row r="20">
          <cell r="F20">
            <v>352.71000000000004</v>
          </cell>
          <cell r="I20">
            <v>3176.71</v>
          </cell>
        </row>
        <row r="21">
          <cell r="F21">
            <v>596.6</v>
          </cell>
          <cell r="I21">
            <v>2519.67</v>
          </cell>
        </row>
        <row r="22">
          <cell r="F22">
            <v>1560.8500000000004</v>
          </cell>
          <cell r="I22">
            <v>4867.04</v>
          </cell>
        </row>
        <row r="24">
          <cell r="F24">
            <v>121.02</v>
          </cell>
          <cell r="I24">
            <v>2540.6</v>
          </cell>
        </row>
        <row r="25">
          <cell r="F25">
            <v>191.36</v>
          </cell>
          <cell r="I25">
            <v>1313.42</v>
          </cell>
        </row>
        <row r="26">
          <cell r="F26">
            <v>1099.61</v>
          </cell>
          <cell r="I26">
            <v>1284.2600000000002</v>
          </cell>
        </row>
        <row r="27">
          <cell r="F27">
            <v>150.27</v>
          </cell>
          <cell r="I27">
            <v>3400.06</v>
          </cell>
        </row>
        <row r="28">
          <cell r="F28">
            <v>605.75</v>
          </cell>
          <cell r="I28">
            <v>3703.57</v>
          </cell>
        </row>
        <row r="29">
          <cell r="F29">
            <v>658.4799999999999</v>
          </cell>
          <cell r="I29">
            <v>6171.59</v>
          </cell>
        </row>
        <row r="30">
          <cell r="F30">
            <v>204.93999999999997</v>
          </cell>
          <cell r="I30">
            <v>2494.65</v>
          </cell>
        </row>
        <row r="31">
          <cell r="F31">
            <v>114.59</v>
          </cell>
          <cell r="I31">
            <v>1129.36</v>
          </cell>
        </row>
        <row r="33">
          <cell r="F33">
            <v>774.32</v>
          </cell>
          <cell r="I33">
            <v>7848.45</v>
          </cell>
        </row>
        <row r="34">
          <cell r="F34">
            <v>675.59</v>
          </cell>
          <cell r="I34">
            <v>1279.51</v>
          </cell>
        </row>
        <row r="35">
          <cell r="F35">
            <v>910.4699999999999</v>
          </cell>
          <cell r="I35">
            <v>4788.25</v>
          </cell>
        </row>
        <row r="36">
          <cell r="F36">
            <v>1034.5199999999998</v>
          </cell>
          <cell r="I36">
            <v>6648.08</v>
          </cell>
        </row>
        <row r="37">
          <cell r="F37">
            <v>1129.01</v>
          </cell>
          <cell r="I37">
            <v>5736.62</v>
          </cell>
        </row>
        <row r="39">
          <cell r="F39">
            <v>13537.2</v>
          </cell>
          <cell r="I39">
            <v>72106.17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Nov 10 Vs Nov 09"/>
      <sheetName val="Target VS Actual 11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Aug)</v>
          </cell>
        </row>
        <row r="9">
          <cell r="B9">
            <v>188.33</v>
          </cell>
          <cell r="C9">
            <v>14.47</v>
          </cell>
          <cell r="D9">
            <v>5.49</v>
          </cell>
          <cell r="E9">
            <v>2.92</v>
          </cell>
        </row>
        <row r="10">
          <cell r="B10">
            <v>3913.6</v>
          </cell>
          <cell r="C10">
            <v>812.21</v>
          </cell>
          <cell r="D10">
            <v>342.4</v>
          </cell>
          <cell r="E10">
            <v>204.74</v>
          </cell>
        </row>
        <row r="11">
          <cell r="B11">
            <v>2479.49</v>
          </cell>
          <cell r="C11">
            <v>209.85</v>
          </cell>
          <cell r="D11">
            <v>210.7</v>
          </cell>
          <cell r="E11">
            <v>125.83</v>
          </cell>
        </row>
        <row r="12">
          <cell r="B12">
            <v>1236.84</v>
          </cell>
          <cell r="C12">
            <v>101.28</v>
          </cell>
          <cell r="D12">
            <v>68.49</v>
          </cell>
          <cell r="E12">
            <v>32.4</v>
          </cell>
        </row>
        <row r="13">
          <cell r="B13">
            <v>1028.76</v>
          </cell>
          <cell r="C13">
            <v>431.67</v>
          </cell>
          <cell r="D13">
            <v>371.24</v>
          </cell>
          <cell r="E13">
            <v>79.27</v>
          </cell>
        </row>
        <row r="14">
          <cell r="B14">
            <v>2652.37</v>
          </cell>
          <cell r="C14">
            <v>609.96</v>
          </cell>
          <cell r="D14">
            <v>327.03</v>
          </cell>
          <cell r="E14">
            <v>133.68</v>
          </cell>
        </row>
        <row r="15">
          <cell r="B15">
            <v>5642.34</v>
          </cell>
          <cell r="C15">
            <v>880.16</v>
          </cell>
          <cell r="D15">
            <v>422.4</v>
          </cell>
          <cell r="E15">
            <v>174.23</v>
          </cell>
        </row>
        <row r="16">
          <cell r="B16">
            <v>1430.68</v>
          </cell>
          <cell r="C16">
            <v>193.67</v>
          </cell>
          <cell r="D16">
            <v>108.23</v>
          </cell>
          <cell r="E16">
            <v>210.59</v>
          </cell>
        </row>
        <row r="17">
          <cell r="B17">
            <v>1552.98</v>
          </cell>
          <cell r="C17">
            <v>253.95</v>
          </cell>
          <cell r="D17">
            <v>185.04</v>
          </cell>
          <cell r="E17">
            <v>74.87</v>
          </cell>
        </row>
        <row r="19">
          <cell r="B19">
            <v>314.5</v>
          </cell>
          <cell r="C19">
            <v>57.3</v>
          </cell>
          <cell r="D19">
            <v>44.57</v>
          </cell>
          <cell r="E19">
            <v>30.32</v>
          </cell>
        </row>
        <row r="20">
          <cell r="B20">
            <v>2231.77</v>
          </cell>
          <cell r="C20">
            <v>121.05</v>
          </cell>
          <cell r="D20">
            <v>118.57</v>
          </cell>
          <cell r="E20">
            <v>85.26</v>
          </cell>
        </row>
        <row r="21">
          <cell r="B21">
            <v>850.93</v>
          </cell>
          <cell r="C21">
            <v>270.82</v>
          </cell>
          <cell r="D21">
            <v>175.51</v>
          </cell>
          <cell r="E21">
            <v>101.49</v>
          </cell>
        </row>
        <row r="22">
          <cell r="B22">
            <v>5336.72</v>
          </cell>
          <cell r="C22">
            <v>266.95</v>
          </cell>
          <cell r="D22">
            <v>402.56</v>
          </cell>
          <cell r="E22">
            <v>163.28</v>
          </cell>
        </row>
        <row r="24">
          <cell r="B24">
            <v>245.86</v>
          </cell>
          <cell r="C24">
            <v>31.52</v>
          </cell>
          <cell r="D24">
            <v>36.89</v>
          </cell>
          <cell r="E24">
            <v>18.06</v>
          </cell>
        </row>
        <row r="25">
          <cell r="B25">
            <v>243.83</v>
          </cell>
          <cell r="C25">
            <v>21.05</v>
          </cell>
          <cell r="D25">
            <v>44.28</v>
          </cell>
          <cell r="E25">
            <v>29.46</v>
          </cell>
        </row>
        <row r="26">
          <cell r="B26">
            <v>1781.63</v>
          </cell>
          <cell r="C26">
            <v>466.5</v>
          </cell>
          <cell r="D26">
            <v>786.63</v>
          </cell>
          <cell r="E26">
            <v>389.08</v>
          </cell>
        </row>
        <row r="27">
          <cell r="B27">
            <v>706.22</v>
          </cell>
          <cell r="C27">
            <v>17.87</v>
          </cell>
          <cell r="D27">
            <v>20.15</v>
          </cell>
          <cell r="E27">
            <v>11.59</v>
          </cell>
        </row>
        <row r="28">
          <cell r="B28">
            <v>248.88</v>
          </cell>
          <cell r="C28">
            <v>63.68</v>
          </cell>
          <cell r="D28">
            <v>81.68</v>
          </cell>
          <cell r="E28">
            <v>21.4</v>
          </cell>
        </row>
        <row r="29">
          <cell r="B29">
            <v>3566.94</v>
          </cell>
          <cell r="C29">
            <v>253.98</v>
          </cell>
          <cell r="D29">
            <v>321.78</v>
          </cell>
          <cell r="E29">
            <v>135.58</v>
          </cell>
        </row>
        <row r="30">
          <cell r="B30">
            <v>1109.34</v>
          </cell>
          <cell r="C30">
            <v>51.3</v>
          </cell>
          <cell r="D30">
            <v>75.57</v>
          </cell>
          <cell r="E30">
            <v>48.56</v>
          </cell>
        </row>
        <row r="31">
          <cell r="B31">
            <v>538</v>
          </cell>
          <cell r="C31">
            <v>25.84</v>
          </cell>
          <cell r="D31">
            <v>45.89</v>
          </cell>
          <cell r="E31">
            <v>13.1</v>
          </cell>
        </row>
        <row r="33">
          <cell r="B33">
            <v>3156.4</v>
          </cell>
          <cell r="C33">
            <v>245.78</v>
          </cell>
          <cell r="D33">
            <v>170.01</v>
          </cell>
          <cell r="E33">
            <v>130.79</v>
          </cell>
        </row>
        <row r="34">
          <cell r="B34">
            <v>432.24</v>
          </cell>
          <cell r="C34">
            <v>54.09</v>
          </cell>
          <cell r="D34">
            <v>48.27</v>
          </cell>
          <cell r="E34">
            <v>30.91</v>
          </cell>
        </row>
        <row r="35">
          <cell r="B35">
            <v>2990.82</v>
          </cell>
          <cell r="C35">
            <v>253.58</v>
          </cell>
          <cell r="D35">
            <v>295.66</v>
          </cell>
          <cell r="E35">
            <v>277.13</v>
          </cell>
        </row>
        <row r="36">
          <cell r="B36">
            <v>413.8</v>
          </cell>
          <cell r="C36">
            <v>93.47</v>
          </cell>
          <cell r="D36">
            <v>101.49</v>
          </cell>
          <cell r="E36">
            <v>41.59</v>
          </cell>
        </row>
        <row r="37">
          <cell r="B37">
            <v>382.48</v>
          </cell>
          <cell r="C37">
            <v>89.81</v>
          </cell>
          <cell r="D37">
            <v>262.03</v>
          </cell>
          <cell r="E37">
            <v>39.56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Oct 10 Vs Oct 09"/>
      <sheetName val="Target VS Actual 10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Oct)</v>
          </cell>
        </row>
        <row r="9">
          <cell r="B9">
            <v>188.33</v>
          </cell>
          <cell r="C9">
            <v>14.47</v>
          </cell>
          <cell r="D9">
            <v>5.49</v>
          </cell>
          <cell r="E9">
            <v>7.52</v>
          </cell>
        </row>
        <row r="10">
          <cell r="B10">
            <v>3932.89</v>
          </cell>
          <cell r="C10">
            <v>820.11</v>
          </cell>
          <cell r="D10">
            <v>348.88</v>
          </cell>
          <cell r="E10">
            <v>757.72</v>
          </cell>
        </row>
        <row r="11">
          <cell r="B11">
            <v>2479.91</v>
          </cell>
          <cell r="C11">
            <v>210</v>
          </cell>
          <cell r="D11">
            <v>211.64</v>
          </cell>
          <cell r="E11">
            <v>254.55</v>
          </cell>
        </row>
        <row r="12">
          <cell r="B12">
            <v>1242.78</v>
          </cell>
          <cell r="C12">
            <v>101.92</v>
          </cell>
          <cell r="D12">
            <v>68.97</v>
          </cell>
          <cell r="E12">
            <v>121.7</v>
          </cell>
        </row>
        <row r="13">
          <cell r="B13">
            <v>1029.49</v>
          </cell>
          <cell r="C13">
            <v>431.93</v>
          </cell>
          <cell r="D13">
            <v>374.63</v>
          </cell>
          <cell r="E13">
            <v>178.99</v>
          </cell>
        </row>
        <row r="14">
          <cell r="B14">
            <v>2670.49</v>
          </cell>
          <cell r="C14">
            <v>612.57</v>
          </cell>
          <cell r="D14">
            <v>329.79</v>
          </cell>
          <cell r="E14">
            <v>443.92</v>
          </cell>
        </row>
        <row r="15">
          <cell r="B15">
            <v>5643.68</v>
          </cell>
          <cell r="C15">
            <v>880.76</v>
          </cell>
          <cell r="D15">
            <v>423.08</v>
          </cell>
          <cell r="E15">
            <v>491.88</v>
          </cell>
        </row>
        <row r="16">
          <cell r="B16">
            <v>1431.63</v>
          </cell>
          <cell r="C16">
            <v>194.09</v>
          </cell>
          <cell r="D16">
            <v>110.03</v>
          </cell>
          <cell r="E16">
            <v>435.35</v>
          </cell>
        </row>
        <row r="17">
          <cell r="B17">
            <v>1554.4</v>
          </cell>
          <cell r="C17">
            <v>254.43</v>
          </cell>
          <cell r="D17">
            <v>185.29</v>
          </cell>
          <cell r="E17">
            <v>172.81</v>
          </cell>
        </row>
        <row r="19">
          <cell r="B19">
            <v>316.39</v>
          </cell>
          <cell r="C19">
            <v>58.13</v>
          </cell>
          <cell r="D19">
            <v>46.08</v>
          </cell>
          <cell r="E19">
            <v>203.84</v>
          </cell>
        </row>
        <row r="20">
          <cell r="B20">
            <v>2249.52</v>
          </cell>
          <cell r="C20">
            <v>121.9</v>
          </cell>
          <cell r="D20">
            <v>121.19</v>
          </cell>
          <cell r="E20">
            <v>337.95</v>
          </cell>
        </row>
        <row r="21">
          <cell r="B21">
            <v>851.63</v>
          </cell>
          <cell r="C21">
            <v>272.22</v>
          </cell>
          <cell r="D21">
            <v>177.15</v>
          </cell>
          <cell r="E21">
            <v>722.11</v>
          </cell>
        </row>
        <row r="22">
          <cell r="B22">
            <v>5374.47</v>
          </cell>
          <cell r="C22">
            <v>268.88</v>
          </cell>
          <cell r="D22">
            <v>406.57</v>
          </cell>
          <cell r="E22">
            <v>616.06</v>
          </cell>
        </row>
        <row r="24">
          <cell r="B24">
            <v>246.29</v>
          </cell>
          <cell r="C24">
            <v>31.59</v>
          </cell>
          <cell r="D24">
            <v>37.11</v>
          </cell>
          <cell r="E24">
            <v>90.34</v>
          </cell>
        </row>
        <row r="25">
          <cell r="B25">
            <v>244.02</v>
          </cell>
          <cell r="C25">
            <v>21.2</v>
          </cell>
          <cell r="D25">
            <v>45.42</v>
          </cell>
          <cell r="E25">
            <v>84.59</v>
          </cell>
        </row>
        <row r="26">
          <cell r="B26">
            <v>1783.38</v>
          </cell>
          <cell r="C26">
            <v>468.23</v>
          </cell>
          <cell r="D26">
            <v>790.24</v>
          </cell>
          <cell r="E26">
            <v>1318.09</v>
          </cell>
        </row>
        <row r="27">
          <cell r="B27">
            <v>708.66</v>
          </cell>
          <cell r="C27">
            <v>18.08</v>
          </cell>
          <cell r="D27">
            <v>20.48</v>
          </cell>
          <cell r="E27">
            <v>50.82</v>
          </cell>
        </row>
        <row r="28">
          <cell r="B28">
            <v>264.63</v>
          </cell>
          <cell r="C28">
            <v>64.65</v>
          </cell>
          <cell r="D28">
            <v>83.16</v>
          </cell>
          <cell r="E28">
            <v>269.29</v>
          </cell>
        </row>
        <row r="29">
          <cell r="B29">
            <v>3577.77</v>
          </cell>
          <cell r="C29">
            <v>255.66</v>
          </cell>
          <cell r="D29">
            <v>326.92</v>
          </cell>
          <cell r="E29">
            <v>239.73</v>
          </cell>
        </row>
        <row r="30">
          <cell r="B30">
            <v>1111.49</v>
          </cell>
          <cell r="C30">
            <v>51.73</v>
          </cell>
          <cell r="D30">
            <v>77.04</v>
          </cell>
          <cell r="E30">
            <v>242.75</v>
          </cell>
        </row>
        <row r="31">
          <cell r="B31">
            <v>538.54</v>
          </cell>
          <cell r="C31">
            <v>25.96</v>
          </cell>
          <cell r="D31">
            <v>46.55</v>
          </cell>
          <cell r="E31">
            <v>118.79</v>
          </cell>
        </row>
        <row r="33">
          <cell r="B33">
            <v>3157.64</v>
          </cell>
          <cell r="C33">
            <v>246.41</v>
          </cell>
          <cell r="D33">
            <v>172.81</v>
          </cell>
          <cell r="E33">
            <v>359.77</v>
          </cell>
        </row>
        <row r="34">
          <cell r="B34">
            <v>432.24</v>
          </cell>
          <cell r="C34">
            <v>54.09</v>
          </cell>
          <cell r="D34">
            <v>48.78</v>
          </cell>
          <cell r="E34">
            <v>75.8</v>
          </cell>
        </row>
        <row r="35">
          <cell r="B35">
            <v>2993.35</v>
          </cell>
          <cell r="C35">
            <v>254.09</v>
          </cell>
          <cell r="D35">
            <v>323.12</v>
          </cell>
          <cell r="E35">
            <v>681.31</v>
          </cell>
        </row>
        <row r="36">
          <cell r="B36">
            <v>418.88</v>
          </cell>
          <cell r="C36">
            <v>94.93</v>
          </cell>
          <cell r="D36">
            <v>103.68</v>
          </cell>
          <cell r="E36">
            <v>124.04</v>
          </cell>
        </row>
        <row r="37">
          <cell r="B37">
            <v>386.7</v>
          </cell>
          <cell r="C37">
            <v>90.6</v>
          </cell>
          <cell r="D37">
            <v>262.77</v>
          </cell>
          <cell r="E37">
            <v>92.04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Sep 10 Vs Sep 09"/>
      <sheetName val="Target VS Actual 09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Sep)</v>
          </cell>
        </row>
        <row r="9">
          <cell r="B9">
            <v>188.33</v>
          </cell>
          <cell r="C9">
            <v>14.47</v>
          </cell>
          <cell r="D9">
            <v>5.52</v>
          </cell>
          <cell r="E9">
            <v>7.44</v>
          </cell>
        </row>
        <row r="10">
          <cell r="B10">
            <v>3967.91</v>
          </cell>
          <cell r="C10">
            <v>825.54</v>
          </cell>
          <cell r="D10">
            <v>355.36</v>
          </cell>
          <cell r="E10">
            <v>724.36</v>
          </cell>
        </row>
        <row r="11">
          <cell r="B11">
            <v>2480.22</v>
          </cell>
          <cell r="C11">
            <v>210.06</v>
          </cell>
          <cell r="D11">
            <v>237.65</v>
          </cell>
          <cell r="E11">
            <v>231.6</v>
          </cell>
        </row>
        <row r="12">
          <cell r="B12">
            <v>1244.63</v>
          </cell>
          <cell r="C12">
            <v>102.29</v>
          </cell>
          <cell r="D12">
            <v>73.92</v>
          </cell>
          <cell r="E12">
            <v>95.69</v>
          </cell>
        </row>
        <row r="13">
          <cell r="B13">
            <v>1030.38</v>
          </cell>
          <cell r="C13">
            <v>434.18</v>
          </cell>
          <cell r="D13">
            <v>379.05</v>
          </cell>
          <cell r="E13">
            <v>154.01</v>
          </cell>
        </row>
        <row r="14">
          <cell r="B14">
            <v>2681.71</v>
          </cell>
          <cell r="C14">
            <v>613.63</v>
          </cell>
          <cell r="D14">
            <v>330.45</v>
          </cell>
          <cell r="E14">
            <v>411.63</v>
          </cell>
        </row>
        <row r="15">
          <cell r="B15">
            <v>5645.63</v>
          </cell>
          <cell r="C15">
            <v>882.61</v>
          </cell>
          <cell r="D15">
            <v>423.99</v>
          </cell>
          <cell r="E15">
            <v>448.35</v>
          </cell>
        </row>
        <row r="16">
          <cell r="B16">
            <v>1453.6</v>
          </cell>
          <cell r="C16">
            <v>200.05</v>
          </cell>
          <cell r="D16">
            <v>110.77</v>
          </cell>
          <cell r="E16">
            <v>378.86</v>
          </cell>
        </row>
        <row r="17">
          <cell r="B17">
            <v>1555.51</v>
          </cell>
          <cell r="C17">
            <v>254.76</v>
          </cell>
          <cell r="D17">
            <v>185.77</v>
          </cell>
          <cell r="E17">
            <v>140.33</v>
          </cell>
        </row>
        <row r="19">
          <cell r="B19">
            <v>316.92</v>
          </cell>
          <cell r="C19">
            <v>58.33</v>
          </cell>
          <cell r="D19">
            <v>48.59</v>
          </cell>
          <cell r="E19">
            <v>201.59</v>
          </cell>
        </row>
        <row r="20">
          <cell r="B20">
            <v>2262.67</v>
          </cell>
          <cell r="C20">
            <v>123.82</v>
          </cell>
          <cell r="D20">
            <v>127.82</v>
          </cell>
          <cell r="E20">
            <v>331.38</v>
          </cell>
        </row>
        <row r="21">
          <cell r="B21">
            <v>853.2</v>
          </cell>
          <cell r="C21">
            <v>273.56</v>
          </cell>
          <cell r="D21">
            <v>186.28</v>
          </cell>
          <cell r="E21">
            <v>725.88</v>
          </cell>
        </row>
        <row r="22">
          <cell r="B22">
            <v>5404.58</v>
          </cell>
          <cell r="C22">
            <v>273.38</v>
          </cell>
          <cell r="D22">
            <v>444.69</v>
          </cell>
          <cell r="E22">
            <v>658.3</v>
          </cell>
        </row>
        <row r="24">
          <cell r="B24">
            <v>248.42</v>
          </cell>
          <cell r="C24">
            <v>31.84</v>
          </cell>
          <cell r="D24">
            <v>37.96</v>
          </cell>
          <cell r="E24">
            <v>68.5</v>
          </cell>
        </row>
        <row r="25">
          <cell r="B25">
            <v>244.2</v>
          </cell>
          <cell r="C25">
            <v>21.35</v>
          </cell>
          <cell r="D25">
            <v>46.39</v>
          </cell>
          <cell r="E25">
            <v>98.18</v>
          </cell>
        </row>
        <row r="26">
          <cell r="B26">
            <v>1783.68</v>
          </cell>
          <cell r="C26">
            <v>468.31</v>
          </cell>
          <cell r="D26">
            <v>792.23</v>
          </cell>
          <cell r="E26">
            <v>1463</v>
          </cell>
        </row>
        <row r="27">
          <cell r="B27">
            <v>714.36</v>
          </cell>
          <cell r="C27">
            <v>18.15</v>
          </cell>
          <cell r="D27">
            <v>21.19</v>
          </cell>
          <cell r="E27">
            <v>51.13</v>
          </cell>
        </row>
        <row r="28">
          <cell r="B28">
            <v>296.26</v>
          </cell>
          <cell r="C28">
            <v>65.75</v>
          </cell>
          <cell r="D28">
            <v>84.65</v>
          </cell>
          <cell r="E28">
            <v>242.92</v>
          </cell>
        </row>
        <row r="29">
          <cell r="B29">
            <v>3605.86</v>
          </cell>
          <cell r="C29">
            <v>258.07</v>
          </cell>
          <cell r="D29">
            <v>332.25</v>
          </cell>
          <cell r="E29">
            <v>222.85</v>
          </cell>
        </row>
        <row r="30">
          <cell r="B30">
            <v>1114.79</v>
          </cell>
          <cell r="C30">
            <v>51.89</v>
          </cell>
          <cell r="D30">
            <v>77.9</v>
          </cell>
          <cell r="E30">
            <v>265.31</v>
          </cell>
        </row>
        <row r="31">
          <cell r="B31">
            <v>539.38</v>
          </cell>
          <cell r="C31">
            <v>26.22</v>
          </cell>
          <cell r="D31">
            <v>47.16</v>
          </cell>
          <cell r="E31">
            <v>126.52</v>
          </cell>
        </row>
        <row r="33">
          <cell r="B33">
            <v>3159.35</v>
          </cell>
          <cell r="C33">
            <v>246.91</v>
          </cell>
          <cell r="D33">
            <v>175.92</v>
          </cell>
          <cell r="E33">
            <v>358.47</v>
          </cell>
        </row>
        <row r="34">
          <cell r="B34">
            <v>432.25</v>
          </cell>
          <cell r="C34">
            <v>54.17</v>
          </cell>
          <cell r="D34">
            <v>49.11</v>
          </cell>
          <cell r="E34">
            <v>72.55</v>
          </cell>
        </row>
        <row r="35">
          <cell r="B35">
            <v>3001.81</v>
          </cell>
          <cell r="C35">
            <v>254.67</v>
          </cell>
          <cell r="D35">
            <v>330.1</v>
          </cell>
          <cell r="E35">
            <v>637.46</v>
          </cell>
        </row>
        <row r="36">
          <cell r="B36">
            <v>424.48</v>
          </cell>
          <cell r="C36">
            <v>96.36</v>
          </cell>
          <cell r="D36">
            <v>106.11</v>
          </cell>
          <cell r="E36">
            <v>125.36</v>
          </cell>
        </row>
        <row r="37">
          <cell r="B37">
            <v>397.33</v>
          </cell>
          <cell r="C37">
            <v>91.28</v>
          </cell>
          <cell r="D37">
            <v>264.34</v>
          </cell>
          <cell r="E37">
            <v>93.1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Aug 10 Vs Aug 09"/>
      <sheetName val="Target VS Actual 07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Aug)</v>
          </cell>
        </row>
        <row r="9">
          <cell r="B9">
            <v>188.39</v>
          </cell>
          <cell r="C9">
            <v>14.55</v>
          </cell>
          <cell r="D9">
            <v>5.57</v>
          </cell>
          <cell r="E9">
            <v>6.95</v>
          </cell>
        </row>
        <row r="10">
          <cell r="B10">
            <v>4002.2</v>
          </cell>
          <cell r="C10">
            <v>833.19</v>
          </cell>
          <cell r="D10">
            <v>362.46</v>
          </cell>
          <cell r="E10">
            <v>585.47</v>
          </cell>
        </row>
        <row r="11">
          <cell r="B11">
            <v>2480.63</v>
          </cell>
          <cell r="C11">
            <v>210.09</v>
          </cell>
          <cell r="D11">
            <v>238.85</v>
          </cell>
          <cell r="E11">
            <v>196.76</v>
          </cell>
        </row>
        <row r="12">
          <cell r="B12">
            <v>1245.5</v>
          </cell>
          <cell r="C12">
            <v>102.5</v>
          </cell>
          <cell r="D12">
            <v>74.78</v>
          </cell>
          <cell r="E12">
            <v>69.53</v>
          </cell>
        </row>
        <row r="13">
          <cell r="B13">
            <v>1030.43</v>
          </cell>
          <cell r="C13">
            <v>434.27</v>
          </cell>
          <cell r="D13">
            <v>381.65</v>
          </cell>
          <cell r="E13">
            <v>132.94</v>
          </cell>
        </row>
        <row r="14">
          <cell r="B14">
            <v>2685.98</v>
          </cell>
          <cell r="C14">
            <v>614.28</v>
          </cell>
          <cell r="D14">
            <v>331.34</v>
          </cell>
          <cell r="E14">
            <v>349.4</v>
          </cell>
        </row>
        <row r="15">
          <cell r="B15">
            <v>5646.02</v>
          </cell>
          <cell r="C15">
            <v>882.88</v>
          </cell>
          <cell r="D15">
            <v>425.2</v>
          </cell>
          <cell r="E15">
            <v>394.97</v>
          </cell>
        </row>
        <row r="16">
          <cell r="B16">
            <v>1459.01</v>
          </cell>
          <cell r="C16">
            <v>202.63</v>
          </cell>
          <cell r="D16">
            <v>112.49</v>
          </cell>
          <cell r="E16">
            <v>308.57</v>
          </cell>
        </row>
        <row r="17">
          <cell r="B17">
            <v>1556.99</v>
          </cell>
          <cell r="C17">
            <v>256.05</v>
          </cell>
          <cell r="D17">
            <v>186.12</v>
          </cell>
          <cell r="E17">
            <v>110.46</v>
          </cell>
        </row>
        <row r="19">
          <cell r="B19">
            <v>321</v>
          </cell>
          <cell r="C19">
            <v>58.7</v>
          </cell>
          <cell r="D19">
            <v>50.19</v>
          </cell>
          <cell r="E19">
            <v>181.82</v>
          </cell>
        </row>
        <row r="20">
          <cell r="B20">
            <v>2296.7</v>
          </cell>
          <cell r="C20">
            <v>125.77</v>
          </cell>
          <cell r="D20">
            <v>130.79</v>
          </cell>
          <cell r="E20">
            <v>393.31</v>
          </cell>
        </row>
        <row r="21">
          <cell r="B21">
            <v>855.12</v>
          </cell>
          <cell r="C21">
            <v>282.73</v>
          </cell>
          <cell r="D21">
            <v>193.16</v>
          </cell>
          <cell r="E21">
            <v>745.74</v>
          </cell>
        </row>
        <row r="22">
          <cell r="B22">
            <v>5433.35</v>
          </cell>
          <cell r="C22">
            <v>276.33</v>
          </cell>
          <cell r="D22">
            <v>452.38</v>
          </cell>
          <cell r="E22">
            <v>729.33</v>
          </cell>
        </row>
        <row r="24">
          <cell r="B24">
            <v>250.55</v>
          </cell>
          <cell r="C24">
            <v>32.19</v>
          </cell>
          <cell r="D24">
            <v>38.68</v>
          </cell>
          <cell r="E24">
            <v>77.37</v>
          </cell>
        </row>
        <row r="25">
          <cell r="B25">
            <v>244.78</v>
          </cell>
          <cell r="C25">
            <v>22.04</v>
          </cell>
          <cell r="D25">
            <v>48.73</v>
          </cell>
          <cell r="E25">
            <v>88.57</v>
          </cell>
        </row>
        <row r="26">
          <cell r="B26">
            <v>1787.37</v>
          </cell>
          <cell r="C26">
            <v>473.03</v>
          </cell>
          <cell r="D26">
            <v>799.64</v>
          </cell>
          <cell r="E26">
            <v>1328.15</v>
          </cell>
        </row>
        <row r="27">
          <cell r="B27">
            <v>721.27</v>
          </cell>
          <cell r="C27">
            <v>18.42</v>
          </cell>
          <cell r="D27">
            <v>21.87</v>
          </cell>
          <cell r="E27">
            <v>48.93</v>
          </cell>
        </row>
        <row r="28">
          <cell r="B28">
            <v>303.46</v>
          </cell>
          <cell r="C28">
            <v>66.84</v>
          </cell>
          <cell r="D28">
            <v>86.86</v>
          </cell>
          <cell r="E28">
            <v>324.11</v>
          </cell>
        </row>
        <row r="29">
          <cell r="B29">
            <v>3644.95</v>
          </cell>
          <cell r="C29">
            <v>265.72</v>
          </cell>
          <cell r="D29">
            <v>340.54</v>
          </cell>
          <cell r="E29">
            <v>188.9</v>
          </cell>
        </row>
        <row r="30">
          <cell r="B30">
            <v>1118.66</v>
          </cell>
          <cell r="C30">
            <v>52.31</v>
          </cell>
          <cell r="D30">
            <v>79.78</v>
          </cell>
          <cell r="E30">
            <v>261.07</v>
          </cell>
        </row>
        <row r="31">
          <cell r="B31">
            <v>539.78</v>
          </cell>
          <cell r="C31">
            <v>26.54</v>
          </cell>
          <cell r="D31">
            <v>48.02</v>
          </cell>
          <cell r="E31">
            <v>120.42</v>
          </cell>
        </row>
        <row r="33">
          <cell r="B33">
            <v>3182.45</v>
          </cell>
          <cell r="C33">
            <v>247.99</v>
          </cell>
          <cell r="D33">
            <v>183.67</v>
          </cell>
          <cell r="E33">
            <v>303.4</v>
          </cell>
        </row>
        <row r="34">
          <cell r="B34">
            <v>432.39</v>
          </cell>
          <cell r="C34">
            <v>54.49</v>
          </cell>
          <cell r="D34">
            <v>50.44</v>
          </cell>
          <cell r="E34">
            <v>56.48</v>
          </cell>
        </row>
        <row r="35">
          <cell r="B35">
            <v>3004.23</v>
          </cell>
          <cell r="C35">
            <v>255.4</v>
          </cell>
          <cell r="D35">
            <v>336</v>
          </cell>
          <cell r="E35">
            <v>540.95</v>
          </cell>
        </row>
        <row r="36">
          <cell r="B36">
            <v>430.44</v>
          </cell>
          <cell r="C36">
            <v>97.64</v>
          </cell>
          <cell r="D36">
            <v>108.15</v>
          </cell>
          <cell r="E36">
            <v>228.19</v>
          </cell>
        </row>
        <row r="37">
          <cell r="B37">
            <v>398.78</v>
          </cell>
          <cell r="C37">
            <v>92.09</v>
          </cell>
          <cell r="D37">
            <v>267.9</v>
          </cell>
          <cell r="E37">
            <v>72.4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Jul 10 Vs Jul 09"/>
      <sheetName val="Target VS Actual 07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Jul)</v>
          </cell>
        </row>
        <row r="9">
          <cell r="B9">
            <v>188.52</v>
          </cell>
          <cell r="C9">
            <v>14.62</v>
          </cell>
          <cell r="D9">
            <v>5.63</v>
          </cell>
          <cell r="E9">
            <v>5.75</v>
          </cell>
        </row>
        <row r="10">
          <cell r="B10">
            <v>4023.11</v>
          </cell>
          <cell r="C10">
            <v>839.81</v>
          </cell>
          <cell r="D10">
            <v>370.26</v>
          </cell>
          <cell r="E10">
            <v>515.68</v>
          </cell>
        </row>
        <row r="11">
          <cell r="B11">
            <v>2482.16</v>
          </cell>
          <cell r="C11">
            <v>210.28</v>
          </cell>
          <cell r="D11">
            <v>254.68</v>
          </cell>
          <cell r="E11">
            <v>171.59</v>
          </cell>
        </row>
        <row r="12">
          <cell r="B12">
            <v>1245.83</v>
          </cell>
          <cell r="C12">
            <v>102.62</v>
          </cell>
          <cell r="D12">
            <v>76.02</v>
          </cell>
          <cell r="E12">
            <v>63.98</v>
          </cell>
        </row>
        <row r="13">
          <cell r="B13">
            <v>1030.6</v>
          </cell>
          <cell r="C13">
            <v>434.52</v>
          </cell>
          <cell r="D13">
            <v>386.99</v>
          </cell>
          <cell r="E13">
            <v>112.23</v>
          </cell>
        </row>
        <row r="14">
          <cell r="B14">
            <v>2689.45</v>
          </cell>
          <cell r="C14">
            <v>614.73</v>
          </cell>
          <cell r="D14">
            <v>332.52</v>
          </cell>
          <cell r="E14">
            <v>317.05</v>
          </cell>
        </row>
        <row r="15">
          <cell r="B15">
            <v>5646.53</v>
          </cell>
          <cell r="C15">
            <v>883.22</v>
          </cell>
          <cell r="D15">
            <v>427.38</v>
          </cell>
          <cell r="E15">
            <v>332.95</v>
          </cell>
        </row>
        <row r="16">
          <cell r="B16">
            <v>1466.19</v>
          </cell>
          <cell r="C16">
            <v>204.41</v>
          </cell>
          <cell r="D16">
            <v>114.58</v>
          </cell>
          <cell r="E16">
            <v>247.52</v>
          </cell>
        </row>
        <row r="17">
          <cell r="B17">
            <v>1558.29</v>
          </cell>
          <cell r="C17">
            <v>256.19</v>
          </cell>
          <cell r="D17">
            <v>186.99</v>
          </cell>
          <cell r="E17">
            <v>91.76</v>
          </cell>
        </row>
        <row r="19">
          <cell r="B19">
            <v>322.15</v>
          </cell>
          <cell r="C19">
            <v>59.59</v>
          </cell>
          <cell r="D19">
            <v>52.42</v>
          </cell>
          <cell r="E19">
            <v>160.15</v>
          </cell>
        </row>
        <row r="20">
          <cell r="B20">
            <v>2301.14</v>
          </cell>
          <cell r="C20">
            <v>127.3</v>
          </cell>
          <cell r="D20">
            <v>134.63</v>
          </cell>
          <cell r="E20">
            <v>232.32</v>
          </cell>
        </row>
        <row r="21">
          <cell r="B21">
            <v>856.01</v>
          </cell>
          <cell r="C21">
            <v>283.21</v>
          </cell>
          <cell r="D21">
            <v>196.89</v>
          </cell>
          <cell r="E21">
            <v>572.76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</row>
        <row r="24">
          <cell r="B24">
            <v>251.65</v>
          </cell>
          <cell r="C24">
            <v>32.69</v>
          </cell>
          <cell r="D24">
            <v>40.43</v>
          </cell>
          <cell r="E24">
            <v>59.45</v>
          </cell>
        </row>
        <row r="25">
          <cell r="B25">
            <v>245.09</v>
          </cell>
          <cell r="C25">
            <v>22.46</v>
          </cell>
          <cell r="D25">
            <v>51.11</v>
          </cell>
          <cell r="E25">
            <v>62.38</v>
          </cell>
        </row>
        <row r="26">
          <cell r="B26">
            <v>1787.77</v>
          </cell>
          <cell r="C26">
            <v>473.36</v>
          </cell>
          <cell r="D26">
            <v>803.4</v>
          </cell>
          <cell r="E26">
            <v>1200.6</v>
          </cell>
        </row>
        <row r="27">
          <cell r="B27">
            <v>723.1</v>
          </cell>
          <cell r="C27">
            <v>18.49</v>
          </cell>
          <cell r="D27">
            <v>22.52</v>
          </cell>
          <cell r="E27">
            <v>28.07</v>
          </cell>
        </row>
        <row r="28">
          <cell r="B28">
            <v>304.51</v>
          </cell>
          <cell r="C28">
            <v>64.08</v>
          </cell>
          <cell r="D28">
            <v>89.35</v>
          </cell>
          <cell r="E28">
            <v>239.93</v>
          </cell>
        </row>
        <row r="29">
          <cell r="B29">
            <v>3750.84</v>
          </cell>
          <cell r="C29">
            <v>268.82</v>
          </cell>
          <cell r="D29">
            <v>348.17</v>
          </cell>
          <cell r="E29">
            <v>179.96</v>
          </cell>
        </row>
        <row r="30">
          <cell r="B30">
            <v>1126.86</v>
          </cell>
          <cell r="C30">
            <v>53.12</v>
          </cell>
          <cell r="D30">
            <v>81.87</v>
          </cell>
          <cell r="E30">
            <v>214.9</v>
          </cell>
        </row>
        <row r="31">
          <cell r="B31">
            <v>540.22</v>
          </cell>
          <cell r="C31">
            <v>26.63</v>
          </cell>
          <cell r="D31">
            <v>48.64</v>
          </cell>
          <cell r="E31">
            <v>99.39</v>
          </cell>
        </row>
        <row r="33">
          <cell r="B33">
            <v>3207.23</v>
          </cell>
          <cell r="C33">
            <v>249.66</v>
          </cell>
          <cell r="D33">
            <v>198.65</v>
          </cell>
          <cell r="E33">
            <v>310.11</v>
          </cell>
        </row>
        <row r="34">
          <cell r="B34">
            <v>434.31</v>
          </cell>
          <cell r="C34">
            <v>54.69</v>
          </cell>
          <cell r="D34">
            <v>51.86</v>
          </cell>
          <cell r="E34">
            <v>49.83</v>
          </cell>
        </row>
        <row r="35">
          <cell r="B35">
            <v>3005.67</v>
          </cell>
          <cell r="C35">
            <v>256.46</v>
          </cell>
          <cell r="D35">
            <v>356.56</v>
          </cell>
          <cell r="E35">
            <v>462.13</v>
          </cell>
        </row>
        <row r="36">
          <cell r="B36">
            <v>439.86</v>
          </cell>
          <cell r="C36">
            <v>99.21</v>
          </cell>
          <cell r="D36">
            <v>111.66</v>
          </cell>
          <cell r="E36">
            <v>88.39</v>
          </cell>
        </row>
        <row r="37">
          <cell r="B37">
            <v>399.37</v>
          </cell>
          <cell r="C37">
            <v>92.66</v>
          </cell>
          <cell r="D37">
            <v>270.83</v>
          </cell>
          <cell r="E37">
            <v>67.1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Jun 10 Vs Jun 09"/>
      <sheetName val="Target VS Actual 06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June)</v>
          </cell>
        </row>
        <row r="9">
          <cell r="B9">
            <v>188.52</v>
          </cell>
          <cell r="C9">
            <v>14.63</v>
          </cell>
          <cell r="D9">
            <v>5.71</v>
          </cell>
          <cell r="E9">
            <v>5.32</v>
          </cell>
        </row>
        <row r="10">
          <cell r="B10">
            <v>4053.33</v>
          </cell>
          <cell r="C10">
            <v>846.79</v>
          </cell>
          <cell r="D10">
            <v>405.51</v>
          </cell>
          <cell r="E10">
            <v>563.83</v>
          </cell>
        </row>
        <row r="11">
          <cell r="B11">
            <v>2482.47</v>
          </cell>
          <cell r="C11">
            <v>210.42</v>
          </cell>
          <cell r="D11">
            <v>256.15</v>
          </cell>
          <cell r="E11">
            <v>142.76</v>
          </cell>
        </row>
        <row r="12">
          <cell r="B12">
            <v>1246.68</v>
          </cell>
          <cell r="C12">
            <v>104.04</v>
          </cell>
          <cell r="D12">
            <v>78.75</v>
          </cell>
          <cell r="E12">
            <v>56.44</v>
          </cell>
        </row>
        <row r="13">
          <cell r="B13">
            <v>1033.73</v>
          </cell>
          <cell r="C13">
            <v>434.95</v>
          </cell>
          <cell r="D13">
            <v>392.49</v>
          </cell>
          <cell r="E13">
            <v>100.96</v>
          </cell>
        </row>
        <row r="14">
          <cell r="B14">
            <v>2691.44</v>
          </cell>
          <cell r="C14">
            <v>615.5</v>
          </cell>
          <cell r="D14">
            <v>348.76</v>
          </cell>
          <cell r="E14">
            <v>359.91</v>
          </cell>
        </row>
        <row r="15">
          <cell r="B15">
            <v>5648.03</v>
          </cell>
          <cell r="C15">
            <v>883.82</v>
          </cell>
          <cell r="D15">
            <v>442.5</v>
          </cell>
          <cell r="E15">
            <v>335.31</v>
          </cell>
        </row>
        <row r="16">
          <cell r="B16">
            <v>1468.92</v>
          </cell>
          <cell r="C16">
            <v>206</v>
          </cell>
          <cell r="D16">
            <v>117.92</v>
          </cell>
          <cell r="E16">
            <v>198.99</v>
          </cell>
        </row>
        <row r="17">
          <cell r="B17">
            <v>1559.35</v>
          </cell>
          <cell r="C17">
            <v>256.52</v>
          </cell>
          <cell r="D17">
            <v>188.79</v>
          </cell>
          <cell r="E17">
            <v>75.43</v>
          </cell>
        </row>
        <row r="19">
          <cell r="B19">
            <v>322.7</v>
          </cell>
          <cell r="C19">
            <v>59.83</v>
          </cell>
          <cell r="D19">
            <v>53.68</v>
          </cell>
          <cell r="E19">
            <v>174.84</v>
          </cell>
        </row>
        <row r="20">
          <cell r="B20">
            <v>2305.96</v>
          </cell>
          <cell r="C20">
            <v>129.03</v>
          </cell>
          <cell r="D20">
            <v>141.37</v>
          </cell>
          <cell r="E20">
            <v>223.47</v>
          </cell>
        </row>
        <row r="21">
          <cell r="B21">
            <v>858.71</v>
          </cell>
          <cell r="C21">
            <v>286.47</v>
          </cell>
          <cell r="D21">
            <v>205.14</v>
          </cell>
          <cell r="E21">
            <v>646.5</v>
          </cell>
        </row>
        <row r="22">
          <cell r="B22">
            <v>5504.29</v>
          </cell>
          <cell r="C22">
            <v>295.75</v>
          </cell>
          <cell r="D22">
            <v>457.54</v>
          </cell>
          <cell r="E22">
            <v>467.59</v>
          </cell>
        </row>
        <row r="24">
          <cell r="B24">
            <v>255</v>
          </cell>
          <cell r="C24">
            <v>33.3</v>
          </cell>
          <cell r="D24">
            <v>41.55</v>
          </cell>
          <cell r="E24">
            <v>78.14</v>
          </cell>
        </row>
        <row r="25">
          <cell r="B25">
            <v>245.1</v>
          </cell>
          <cell r="C25">
            <v>22.61</v>
          </cell>
          <cell r="D25">
            <v>54.93</v>
          </cell>
          <cell r="E25">
            <v>66.81</v>
          </cell>
        </row>
        <row r="26">
          <cell r="B26">
            <v>1788.59</v>
          </cell>
          <cell r="C26">
            <v>474.55</v>
          </cell>
          <cell r="D26">
            <v>810.88</v>
          </cell>
          <cell r="E26">
            <v>1343.79</v>
          </cell>
        </row>
        <row r="27">
          <cell r="B27">
            <v>729.44</v>
          </cell>
          <cell r="C27">
            <v>18.89</v>
          </cell>
          <cell r="D27">
            <v>23.8</v>
          </cell>
          <cell r="E27">
            <v>27.47</v>
          </cell>
        </row>
        <row r="28">
          <cell r="B28">
            <v>307.03</v>
          </cell>
          <cell r="C28">
            <v>64.67</v>
          </cell>
          <cell r="D28">
            <v>91.4</v>
          </cell>
          <cell r="E28">
            <v>263.11</v>
          </cell>
        </row>
        <row r="29">
          <cell r="B29">
            <v>3758.28</v>
          </cell>
          <cell r="C29">
            <v>269.47</v>
          </cell>
          <cell r="D29">
            <v>356.2</v>
          </cell>
          <cell r="E29">
            <v>137.07</v>
          </cell>
        </row>
        <row r="30">
          <cell r="B30">
            <v>1134.53</v>
          </cell>
          <cell r="C30">
            <v>54.08</v>
          </cell>
          <cell r="D30">
            <v>84.47</v>
          </cell>
          <cell r="E30">
            <v>227.06</v>
          </cell>
        </row>
        <row r="31">
          <cell r="B31">
            <v>540.37</v>
          </cell>
          <cell r="C31">
            <v>26.73</v>
          </cell>
          <cell r="D31">
            <v>49.51</v>
          </cell>
          <cell r="E31">
            <v>119.86</v>
          </cell>
        </row>
        <row r="33">
          <cell r="B33">
            <v>3252.61</v>
          </cell>
          <cell r="C33">
            <v>250.76</v>
          </cell>
          <cell r="D33">
            <v>215.43</v>
          </cell>
          <cell r="E33">
            <v>288.59</v>
          </cell>
        </row>
        <row r="34">
          <cell r="B34">
            <v>327.6</v>
          </cell>
          <cell r="C34">
            <v>51.26</v>
          </cell>
          <cell r="D34">
            <v>51.37</v>
          </cell>
          <cell r="E34">
            <v>46.97</v>
          </cell>
        </row>
        <row r="35">
          <cell r="B35">
            <v>3007.9</v>
          </cell>
          <cell r="C35">
            <v>257.94</v>
          </cell>
          <cell r="D35">
            <v>397.99</v>
          </cell>
          <cell r="E35">
            <v>406.02</v>
          </cell>
        </row>
        <row r="36">
          <cell r="B36">
            <v>446.89</v>
          </cell>
          <cell r="C36">
            <v>100.93</v>
          </cell>
          <cell r="D36">
            <v>115.52</v>
          </cell>
          <cell r="E36">
            <v>74.45</v>
          </cell>
        </row>
        <row r="37">
          <cell r="B37">
            <v>507.06</v>
          </cell>
          <cell r="C37">
            <v>98.79</v>
          </cell>
          <cell r="D37">
            <v>275.48</v>
          </cell>
          <cell r="E37">
            <v>86.77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May 10 Vs May 09"/>
      <sheetName val="Target VS Actual 05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2002-03-to-2007-08</v>
          </cell>
          <cell r="D7" t="str">
            <v>2008-09</v>
          </cell>
          <cell r="E7" t="str">
            <v>2009-10 (Apr 09-Feb 10)</v>
          </cell>
          <cell r="G7" t="str">
            <v>2010-11 (Apr - May)</v>
          </cell>
        </row>
        <row r="9">
          <cell r="B9" t="str">
            <v>AN</v>
          </cell>
          <cell r="C9">
            <v>188.52</v>
          </cell>
          <cell r="D9">
            <v>14.63</v>
          </cell>
          <cell r="E9">
            <v>5.35</v>
          </cell>
          <cell r="G9">
            <v>7.18</v>
          </cell>
        </row>
        <row r="10">
          <cell r="B10" t="str">
            <v>ASM</v>
          </cell>
          <cell r="C10">
            <v>4080.16</v>
          </cell>
          <cell r="D10">
            <v>853.66</v>
          </cell>
          <cell r="E10">
            <v>389.85</v>
          </cell>
          <cell r="G10">
            <v>579.26</v>
          </cell>
        </row>
        <row r="11">
          <cell r="B11" t="str">
            <v>BH</v>
          </cell>
          <cell r="C11">
            <v>2482.8</v>
          </cell>
          <cell r="D11">
            <v>210.51</v>
          </cell>
          <cell r="E11">
            <v>235.91</v>
          </cell>
          <cell r="G11">
            <v>99.99</v>
          </cell>
        </row>
        <row r="12">
          <cell r="B12" t="str">
            <v>JH</v>
          </cell>
          <cell r="C12">
            <v>1248.63</v>
          </cell>
          <cell r="D12">
            <v>105.07</v>
          </cell>
          <cell r="E12">
            <v>74.51</v>
          </cell>
          <cell r="G12">
            <v>49.39</v>
          </cell>
        </row>
        <row r="13">
          <cell r="B13" t="str">
            <v>KOL</v>
          </cell>
          <cell r="C13">
            <v>1034.01</v>
          </cell>
          <cell r="D13">
            <v>435.29</v>
          </cell>
          <cell r="E13">
            <v>379</v>
          </cell>
          <cell r="G13">
            <v>79.24</v>
          </cell>
        </row>
        <row r="14">
          <cell r="B14" t="str">
            <v>NE1</v>
          </cell>
          <cell r="C14">
            <v>2693</v>
          </cell>
          <cell r="D14">
            <v>616.37</v>
          </cell>
          <cell r="E14">
            <v>325.81</v>
          </cell>
          <cell r="G14">
            <v>292.63</v>
          </cell>
        </row>
        <row r="15">
          <cell r="B15" t="str">
            <v>NE2</v>
          </cell>
          <cell r="C15">
            <v>5648.68</v>
          </cell>
          <cell r="D15">
            <v>884.66</v>
          </cell>
          <cell r="E15">
            <v>413.47</v>
          </cell>
          <cell r="G15">
            <v>265.89</v>
          </cell>
        </row>
        <row r="16">
          <cell r="B16" t="str">
            <v>OR</v>
          </cell>
          <cell r="C16">
            <v>1471.79</v>
          </cell>
          <cell r="D16">
            <v>220.16</v>
          </cell>
          <cell r="E16">
            <v>142.4</v>
          </cell>
          <cell r="G16">
            <v>185.48</v>
          </cell>
        </row>
        <row r="17">
          <cell r="B17" t="str">
            <v>WB</v>
          </cell>
          <cell r="C17">
            <v>1560.99</v>
          </cell>
          <cell r="D17">
            <v>256.99</v>
          </cell>
          <cell r="E17">
            <v>176.67</v>
          </cell>
          <cell r="G17">
            <v>58.32</v>
          </cell>
        </row>
        <row r="19">
          <cell r="B19" t="str">
            <v>CG</v>
          </cell>
          <cell r="C19">
            <v>322.85</v>
          </cell>
          <cell r="D19">
            <v>64.42</v>
          </cell>
          <cell r="E19">
            <v>52.23</v>
          </cell>
          <cell r="G19">
            <v>168.95</v>
          </cell>
        </row>
        <row r="20">
          <cell r="B20" t="str">
            <v>GJ</v>
          </cell>
          <cell r="C20">
            <v>2312.08</v>
          </cell>
          <cell r="D20">
            <v>129.84</v>
          </cell>
          <cell r="E20">
            <v>129.63</v>
          </cell>
          <cell r="G20">
            <v>229.17</v>
          </cell>
        </row>
        <row r="21">
          <cell r="B21" t="str">
            <v>MP </v>
          </cell>
          <cell r="C21">
            <v>859.79</v>
          </cell>
          <cell r="D21">
            <v>287.46</v>
          </cell>
          <cell r="E21">
            <v>198.48</v>
          </cell>
          <cell r="G21">
            <v>611.8</v>
          </cell>
        </row>
        <row r="22">
          <cell r="B22" t="str">
            <v>MH</v>
          </cell>
          <cell r="C22">
            <v>5506.3</v>
          </cell>
          <cell r="D22">
            <v>298.97</v>
          </cell>
          <cell r="E22">
            <v>442.1</v>
          </cell>
          <cell r="G22">
            <v>442.3</v>
          </cell>
        </row>
        <row r="24">
          <cell r="B24" t="str">
            <v>HR</v>
          </cell>
          <cell r="C24">
            <v>256.26</v>
          </cell>
          <cell r="D24">
            <v>33.7</v>
          </cell>
          <cell r="E24">
            <v>40.24</v>
          </cell>
          <cell r="G24">
            <v>63.95</v>
          </cell>
        </row>
        <row r="25">
          <cell r="B25" t="str">
            <v>HP</v>
          </cell>
          <cell r="C25">
            <v>245.1</v>
          </cell>
          <cell r="D25">
            <v>22.71</v>
          </cell>
          <cell r="E25">
            <v>50.71</v>
          </cell>
          <cell r="G25">
            <v>50.43</v>
          </cell>
        </row>
        <row r="26">
          <cell r="B26" t="str">
            <v>JK</v>
          </cell>
          <cell r="C26">
            <v>1789.79</v>
          </cell>
          <cell r="D26">
            <v>475.05</v>
          </cell>
          <cell r="E26">
            <v>678.15</v>
          </cell>
          <cell r="G26">
            <v>1223.5</v>
          </cell>
        </row>
        <row r="27">
          <cell r="B27" t="str">
            <v>PB</v>
          </cell>
          <cell r="C27">
            <v>729.79</v>
          </cell>
          <cell r="D27">
            <v>18.97</v>
          </cell>
          <cell r="E27">
            <v>21.86</v>
          </cell>
          <cell r="G27">
            <v>26.88</v>
          </cell>
        </row>
        <row r="28">
          <cell r="B28" t="str">
            <v>RJ</v>
          </cell>
          <cell r="C28">
            <v>308.62</v>
          </cell>
          <cell r="D28">
            <v>65.28</v>
          </cell>
          <cell r="E28">
            <v>88.3</v>
          </cell>
          <cell r="G28">
            <v>357.85</v>
          </cell>
        </row>
        <row r="29">
          <cell r="B29" t="str">
            <v>UPE</v>
          </cell>
          <cell r="C29">
            <v>3763.34</v>
          </cell>
          <cell r="D29">
            <v>273.09</v>
          </cell>
          <cell r="E29">
            <v>340.68</v>
          </cell>
          <cell r="G29">
            <v>86.84</v>
          </cell>
        </row>
        <row r="30">
          <cell r="B30" t="str">
            <v>UPW </v>
          </cell>
          <cell r="C30">
            <v>1139.78</v>
          </cell>
          <cell r="D30">
            <v>54.87</v>
          </cell>
          <cell r="E30">
            <v>78.4</v>
          </cell>
          <cell r="G30">
            <v>207.04</v>
          </cell>
        </row>
        <row r="31">
          <cell r="B31" t="str">
            <v>UAL</v>
          </cell>
          <cell r="C31">
            <v>540.48</v>
          </cell>
          <cell r="D31">
            <v>26.76</v>
          </cell>
          <cell r="E31">
            <v>47.08</v>
          </cell>
          <cell r="G31">
            <v>111.58</v>
          </cell>
        </row>
        <row r="33">
          <cell r="B33" t="str">
            <v>AP</v>
          </cell>
          <cell r="C33">
            <v>3259.34</v>
          </cell>
          <cell r="D33">
            <v>251.92</v>
          </cell>
          <cell r="E33">
            <v>201.66</v>
          </cell>
          <cell r="G33">
            <v>228.94</v>
          </cell>
        </row>
        <row r="34">
          <cell r="B34" t="str">
            <v>CH</v>
          </cell>
          <cell r="C34">
            <v>327.64</v>
          </cell>
          <cell r="D34">
            <v>51.35</v>
          </cell>
          <cell r="E34">
            <v>48.52</v>
          </cell>
          <cell r="G34">
            <v>35.36</v>
          </cell>
        </row>
        <row r="35">
          <cell r="B35" t="str">
            <v>KTK</v>
          </cell>
          <cell r="C35">
            <v>3009.69</v>
          </cell>
          <cell r="D35">
            <v>262.97</v>
          </cell>
          <cell r="E35">
            <v>404.27</v>
          </cell>
          <cell r="G35">
            <v>355.32</v>
          </cell>
        </row>
        <row r="36">
          <cell r="B36" t="str">
            <v>KE</v>
          </cell>
          <cell r="C36">
            <v>455.42</v>
          </cell>
          <cell r="D36">
            <v>102.65</v>
          </cell>
          <cell r="E36">
            <v>112.26</v>
          </cell>
          <cell r="G36">
            <v>54.95</v>
          </cell>
        </row>
        <row r="37">
          <cell r="B37" t="str">
            <v>TN</v>
          </cell>
          <cell r="C37">
            <v>511.88</v>
          </cell>
          <cell r="D37">
            <v>99.07</v>
          </cell>
          <cell r="E37">
            <v>272.33</v>
          </cell>
          <cell r="G37">
            <v>42.79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Apr 10 Vs Apr 09"/>
      <sheetName val="Target VS Actual 04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2002-03-to-2007-08</v>
          </cell>
          <cell r="D7" t="str">
            <v>2008-09</v>
          </cell>
          <cell r="E7" t="str">
            <v>2009-10 (Apr 09-Jan 10)</v>
          </cell>
          <cell r="G7" t="str">
            <v>2010-11 (Apr)</v>
          </cell>
        </row>
        <row r="9">
          <cell r="B9" t="str">
            <v>AN</v>
          </cell>
          <cell r="C9">
            <v>188.52</v>
          </cell>
          <cell r="D9">
            <v>14.63</v>
          </cell>
          <cell r="E9">
            <v>5.05</v>
          </cell>
          <cell r="G9">
            <v>2.72</v>
          </cell>
        </row>
        <row r="10">
          <cell r="B10" t="str">
            <v>ASM</v>
          </cell>
          <cell r="C10">
            <v>4107.4</v>
          </cell>
          <cell r="D10">
            <v>857.81</v>
          </cell>
          <cell r="E10">
            <v>387.55</v>
          </cell>
          <cell r="G10">
            <v>517.73</v>
          </cell>
        </row>
        <row r="11">
          <cell r="B11" t="str">
            <v>BH</v>
          </cell>
          <cell r="C11">
            <v>2483.7</v>
          </cell>
          <cell r="D11">
            <v>210.84</v>
          </cell>
          <cell r="E11">
            <v>226.81</v>
          </cell>
          <cell r="G11">
            <v>60.5</v>
          </cell>
        </row>
        <row r="12">
          <cell r="B12" t="str">
            <v>JH</v>
          </cell>
          <cell r="C12">
            <v>1249.63</v>
          </cell>
          <cell r="D12">
            <v>105.48</v>
          </cell>
          <cell r="E12">
            <v>69.58</v>
          </cell>
          <cell r="G12">
            <v>49.17</v>
          </cell>
        </row>
        <row r="13">
          <cell r="B13" t="str">
            <v>KOL</v>
          </cell>
          <cell r="C13">
            <v>1035.74</v>
          </cell>
          <cell r="D13">
            <v>436.16</v>
          </cell>
          <cell r="E13">
            <v>371.06</v>
          </cell>
          <cell r="G13">
            <v>146.99</v>
          </cell>
        </row>
        <row r="14">
          <cell r="B14" t="str">
            <v>NE1</v>
          </cell>
          <cell r="C14">
            <v>2695.72</v>
          </cell>
          <cell r="D14">
            <v>617.65</v>
          </cell>
          <cell r="E14">
            <v>302.65</v>
          </cell>
          <cell r="G14">
            <v>275.52</v>
          </cell>
        </row>
        <row r="15">
          <cell r="B15" t="str">
            <v>NE2</v>
          </cell>
          <cell r="C15">
            <v>5650.17</v>
          </cell>
          <cell r="D15">
            <v>885.63</v>
          </cell>
          <cell r="E15">
            <v>386.99</v>
          </cell>
          <cell r="G15">
            <v>218.76</v>
          </cell>
        </row>
        <row r="16">
          <cell r="B16" t="str">
            <v>OR</v>
          </cell>
          <cell r="C16">
            <v>1474.19</v>
          </cell>
          <cell r="D16">
            <v>226.36</v>
          </cell>
          <cell r="E16">
            <v>134.14</v>
          </cell>
          <cell r="G16">
            <v>151.63</v>
          </cell>
        </row>
        <row r="17">
          <cell r="B17" t="str">
            <v>WB</v>
          </cell>
          <cell r="C17">
            <v>1562.49</v>
          </cell>
          <cell r="D17">
            <v>257.29</v>
          </cell>
          <cell r="E17">
            <v>165.13</v>
          </cell>
          <cell r="G17">
            <v>48.26</v>
          </cell>
        </row>
        <row r="19">
          <cell r="B19" t="str">
            <v>CG</v>
          </cell>
          <cell r="C19">
            <v>323.48</v>
          </cell>
          <cell r="D19">
            <v>64.59</v>
          </cell>
          <cell r="E19">
            <v>48.27</v>
          </cell>
          <cell r="G19">
            <v>155.87</v>
          </cell>
        </row>
        <row r="20">
          <cell r="B20" t="str">
            <v>GJ</v>
          </cell>
          <cell r="C20">
            <v>2314.61</v>
          </cell>
          <cell r="D20">
            <v>131.46</v>
          </cell>
          <cell r="E20">
            <v>117.09</v>
          </cell>
          <cell r="G20">
            <v>158.38</v>
          </cell>
        </row>
        <row r="21">
          <cell r="B21" t="str">
            <v>MP </v>
          </cell>
          <cell r="C21">
            <v>861.62</v>
          </cell>
          <cell r="D21">
            <v>289.15</v>
          </cell>
          <cell r="E21">
            <v>182.51</v>
          </cell>
          <cell r="G21">
            <v>542.84</v>
          </cell>
        </row>
        <row r="22">
          <cell r="B22" t="str">
            <v>MH</v>
          </cell>
          <cell r="C22">
            <v>5509.87</v>
          </cell>
          <cell r="D22">
            <v>301.74</v>
          </cell>
          <cell r="E22">
            <v>407.4</v>
          </cell>
          <cell r="G22">
            <v>286.87</v>
          </cell>
        </row>
        <row r="24">
          <cell r="B24" t="str">
            <v>HR</v>
          </cell>
          <cell r="C24">
            <v>257.52</v>
          </cell>
          <cell r="D24">
            <v>33.84</v>
          </cell>
          <cell r="E24">
            <v>38.04</v>
          </cell>
          <cell r="G24">
            <v>52.21</v>
          </cell>
        </row>
        <row r="25">
          <cell r="B25" t="str">
            <v>HP</v>
          </cell>
          <cell r="C25">
            <v>245.45</v>
          </cell>
          <cell r="D25">
            <v>22.94</v>
          </cell>
          <cell r="E25">
            <v>46.05</v>
          </cell>
          <cell r="G25">
            <v>39.06</v>
          </cell>
        </row>
        <row r="26">
          <cell r="B26" t="str">
            <v>JK</v>
          </cell>
          <cell r="C26">
            <v>1790.94</v>
          </cell>
          <cell r="D26">
            <v>475.62</v>
          </cell>
          <cell r="E26">
            <v>505.08</v>
          </cell>
          <cell r="G26">
            <v>994.6</v>
          </cell>
        </row>
        <row r="27">
          <cell r="B27" t="str">
            <v>PB</v>
          </cell>
          <cell r="C27">
            <v>731.05</v>
          </cell>
          <cell r="D27">
            <v>19.32</v>
          </cell>
          <cell r="E27">
            <v>20.74</v>
          </cell>
          <cell r="G27">
            <v>16.99</v>
          </cell>
        </row>
        <row r="28">
          <cell r="B28" t="str">
            <v>RJ</v>
          </cell>
          <cell r="C28">
            <v>310.81</v>
          </cell>
          <cell r="D28">
            <v>65.88</v>
          </cell>
          <cell r="E28">
            <v>83.72</v>
          </cell>
          <cell r="G28">
            <v>326.16</v>
          </cell>
        </row>
        <row r="29">
          <cell r="B29" t="str">
            <v>UPE</v>
          </cell>
          <cell r="C29">
            <v>3770.54</v>
          </cell>
          <cell r="D29">
            <v>277.14</v>
          </cell>
          <cell r="E29">
            <v>327.47</v>
          </cell>
          <cell r="G29">
            <v>53.02</v>
          </cell>
        </row>
        <row r="30">
          <cell r="B30" t="str">
            <v>UPW </v>
          </cell>
          <cell r="C30">
            <v>1142.06</v>
          </cell>
          <cell r="D30">
            <v>55.1</v>
          </cell>
          <cell r="E30">
            <v>67.92</v>
          </cell>
          <cell r="G30">
            <v>193.46</v>
          </cell>
        </row>
        <row r="31">
          <cell r="B31" t="str">
            <v>UAL</v>
          </cell>
          <cell r="C31">
            <v>541.04</v>
          </cell>
          <cell r="D31">
            <v>26.93</v>
          </cell>
          <cell r="E31">
            <v>44.65</v>
          </cell>
          <cell r="G31">
            <v>104.4</v>
          </cell>
        </row>
        <row r="33">
          <cell r="B33" t="str">
            <v>AP</v>
          </cell>
          <cell r="C33">
            <v>3266.71</v>
          </cell>
          <cell r="D33">
            <v>253.43</v>
          </cell>
          <cell r="E33">
            <v>192.61</v>
          </cell>
          <cell r="G33">
            <v>128.38</v>
          </cell>
        </row>
        <row r="34">
          <cell r="B34" t="str">
            <v>CH</v>
          </cell>
          <cell r="C34">
            <v>327.86</v>
          </cell>
          <cell r="D34">
            <v>51.83</v>
          </cell>
          <cell r="E34">
            <v>44.63</v>
          </cell>
          <cell r="G34">
            <v>24.96</v>
          </cell>
        </row>
        <row r="35">
          <cell r="B35" t="str">
            <v>KTK</v>
          </cell>
          <cell r="C35">
            <v>3011.46</v>
          </cell>
          <cell r="D35">
            <v>263.43</v>
          </cell>
          <cell r="E35">
            <v>348.34</v>
          </cell>
          <cell r="G35">
            <v>243.37</v>
          </cell>
        </row>
        <row r="36">
          <cell r="B36" t="str">
            <v>KE</v>
          </cell>
          <cell r="C36">
            <v>458.72</v>
          </cell>
          <cell r="D36">
            <v>103.86</v>
          </cell>
          <cell r="E36">
            <v>105.07</v>
          </cell>
          <cell r="G36">
            <v>59.74</v>
          </cell>
        </row>
        <row r="37">
          <cell r="B37" t="str">
            <v>TN</v>
          </cell>
          <cell r="C37">
            <v>514.67</v>
          </cell>
          <cell r="D37">
            <v>100.45</v>
          </cell>
          <cell r="E37">
            <v>267.16</v>
          </cell>
          <cell r="G37">
            <v>28.97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Mar 10 Vs Mar 09"/>
      <sheetName val="Target VS Actual 03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2002-03-to-2006-07</v>
          </cell>
          <cell r="D7" t="str">
            <v>2007-08-to-2008-09</v>
          </cell>
          <cell r="E7" t="str">
            <v>2009-10 (Apr 09-Dec 09)</v>
          </cell>
          <cell r="F7" t="str">
            <v>2009-10 (Jan 10 - Mar 10)</v>
          </cell>
        </row>
        <row r="9">
          <cell r="B9" t="str">
            <v>AN</v>
          </cell>
          <cell r="C9">
            <v>144.19</v>
          </cell>
          <cell r="D9">
            <v>58.97</v>
          </cell>
          <cell r="E9">
            <v>4.76</v>
          </cell>
          <cell r="F9">
            <v>3.28</v>
          </cell>
        </row>
        <row r="10">
          <cell r="B10" t="str">
            <v>ASM</v>
          </cell>
          <cell r="C10">
            <v>2487.28</v>
          </cell>
          <cell r="D10">
            <v>2534.97</v>
          </cell>
          <cell r="E10">
            <v>367.63</v>
          </cell>
          <cell r="F10">
            <v>491.2</v>
          </cell>
        </row>
        <row r="11">
          <cell r="B11" t="str">
            <v>BH</v>
          </cell>
          <cell r="C11">
            <v>2159.56</v>
          </cell>
          <cell r="D11">
            <v>537.55</v>
          </cell>
          <cell r="E11">
            <v>201.72</v>
          </cell>
          <cell r="F11">
            <v>126.25</v>
          </cell>
        </row>
        <row r="12">
          <cell r="B12" t="str">
            <v>JH</v>
          </cell>
          <cell r="C12">
            <v>1049.71</v>
          </cell>
          <cell r="D12">
            <v>307.39</v>
          </cell>
          <cell r="E12">
            <v>74.62</v>
          </cell>
          <cell r="F12">
            <v>49.83</v>
          </cell>
        </row>
        <row r="13">
          <cell r="B13" t="str">
            <v>KOL</v>
          </cell>
          <cell r="C13">
            <v>599.06</v>
          </cell>
          <cell r="D13">
            <v>874.31</v>
          </cell>
          <cell r="E13">
            <v>368.93</v>
          </cell>
          <cell r="F13">
            <v>105.06</v>
          </cell>
        </row>
        <row r="14">
          <cell r="B14" t="str">
            <v>NE1</v>
          </cell>
          <cell r="C14">
            <v>1637.94</v>
          </cell>
          <cell r="D14">
            <v>1682.61</v>
          </cell>
          <cell r="E14">
            <v>281.64</v>
          </cell>
          <cell r="F14">
            <v>293.88</v>
          </cell>
        </row>
        <row r="15">
          <cell r="B15" t="str">
            <v>NE2</v>
          </cell>
          <cell r="C15">
            <v>4173.49</v>
          </cell>
          <cell r="D15">
            <v>2365.33</v>
          </cell>
          <cell r="E15">
            <v>361.03</v>
          </cell>
          <cell r="F15">
            <v>259.03</v>
          </cell>
        </row>
        <row r="16">
          <cell r="B16" t="str">
            <v>OR</v>
          </cell>
          <cell r="C16">
            <v>1113</v>
          </cell>
          <cell r="D16">
            <v>599.22</v>
          </cell>
          <cell r="E16">
            <v>127.67</v>
          </cell>
          <cell r="F16">
            <v>141.56</v>
          </cell>
        </row>
        <row r="17">
          <cell r="B17" t="str">
            <v>WB</v>
          </cell>
          <cell r="C17">
            <v>1302.06</v>
          </cell>
          <cell r="D17">
            <v>522.89</v>
          </cell>
          <cell r="E17">
            <v>153.72</v>
          </cell>
          <cell r="F17">
            <v>62.27</v>
          </cell>
        </row>
        <row r="19">
          <cell r="B19" t="str">
            <v>CG</v>
          </cell>
          <cell r="C19">
            <v>228</v>
          </cell>
          <cell r="D19">
            <v>163.5</v>
          </cell>
          <cell r="E19">
            <v>43.74</v>
          </cell>
          <cell r="F19">
            <v>158.88</v>
          </cell>
        </row>
        <row r="20">
          <cell r="B20" t="str">
            <v>GJ</v>
          </cell>
          <cell r="C20">
            <v>2153.88</v>
          </cell>
          <cell r="D20">
            <v>301.7</v>
          </cell>
          <cell r="E20">
            <v>99.47</v>
          </cell>
          <cell r="F20">
            <v>184.92</v>
          </cell>
        </row>
        <row r="21">
          <cell r="B21" t="str">
            <v>MP </v>
          </cell>
          <cell r="C21">
            <v>655.94</v>
          </cell>
          <cell r="D21">
            <v>497.45</v>
          </cell>
          <cell r="E21">
            <v>167.77</v>
          </cell>
          <cell r="F21">
            <v>561.51</v>
          </cell>
        </row>
        <row r="22">
          <cell r="B22" t="str">
            <v>MH</v>
          </cell>
          <cell r="C22">
            <v>5141.02</v>
          </cell>
          <cell r="D22">
            <v>680.43</v>
          </cell>
          <cell r="E22">
            <v>354.31</v>
          </cell>
          <cell r="F22">
            <v>434.68</v>
          </cell>
        </row>
        <row r="24">
          <cell r="B24" t="str">
            <v>HR</v>
          </cell>
          <cell r="C24">
            <v>206.91</v>
          </cell>
          <cell r="D24">
            <v>92.92</v>
          </cell>
          <cell r="E24">
            <v>35.02</v>
          </cell>
          <cell r="F24">
            <v>69.42</v>
          </cell>
        </row>
        <row r="25">
          <cell r="B25" t="str">
            <v>HP</v>
          </cell>
          <cell r="C25">
            <v>219.45</v>
          </cell>
          <cell r="D25">
            <v>55.36</v>
          </cell>
          <cell r="E25">
            <v>47.56</v>
          </cell>
          <cell r="F25">
            <v>55.89</v>
          </cell>
        </row>
        <row r="26">
          <cell r="B26" t="str">
            <v>JK</v>
          </cell>
          <cell r="C26">
            <v>1374.43</v>
          </cell>
          <cell r="D26">
            <v>894.44</v>
          </cell>
          <cell r="E26">
            <v>339.61</v>
          </cell>
          <cell r="F26">
            <v>1427.09</v>
          </cell>
        </row>
        <row r="27">
          <cell r="B27" t="str">
            <v>PB</v>
          </cell>
          <cell r="C27">
            <v>701.04</v>
          </cell>
          <cell r="D27">
            <v>51.94</v>
          </cell>
          <cell r="E27">
            <v>19.39</v>
          </cell>
          <cell r="F27">
            <v>18.8</v>
          </cell>
        </row>
        <row r="28">
          <cell r="B28" t="str">
            <v>RJ</v>
          </cell>
          <cell r="C28">
            <v>233.13</v>
          </cell>
          <cell r="D28">
            <v>148.27</v>
          </cell>
          <cell r="E28">
            <v>78.51</v>
          </cell>
          <cell r="F28">
            <v>180.94</v>
          </cell>
        </row>
        <row r="29">
          <cell r="B29" t="str">
            <v>UPE</v>
          </cell>
          <cell r="C29">
            <v>3472.71</v>
          </cell>
          <cell r="D29">
            <v>594.15</v>
          </cell>
          <cell r="E29">
            <v>327.95</v>
          </cell>
          <cell r="F29">
            <v>104.69</v>
          </cell>
        </row>
        <row r="30">
          <cell r="B30" t="str">
            <v>UPW </v>
          </cell>
          <cell r="C30">
            <v>1062.41</v>
          </cell>
          <cell r="D30">
            <v>139.02</v>
          </cell>
          <cell r="E30">
            <v>58.31</v>
          </cell>
          <cell r="F30">
            <v>221.27</v>
          </cell>
        </row>
        <row r="31">
          <cell r="B31" t="str">
            <v>UAL</v>
          </cell>
          <cell r="C31">
            <v>506.68</v>
          </cell>
          <cell r="D31">
            <v>61.78</v>
          </cell>
          <cell r="E31">
            <v>41.81</v>
          </cell>
          <cell r="F31">
            <v>109.12</v>
          </cell>
        </row>
        <row r="33">
          <cell r="B33" t="str">
            <v>AP</v>
          </cell>
          <cell r="C33">
            <v>3186.58</v>
          </cell>
          <cell r="D33">
            <v>480.81</v>
          </cell>
          <cell r="E33">
            <v>187.65</v>
          </cell>
          <cell r="F33">
            <v>270.21</v>
          </cell>
        </row>
        <row r="34">
          <cell r="B34" t="str">
            <v>CH</v>
          </cell>
          <cell r="C34">
            <v>281.41</v>
          </cell>
          <cell r="D34">
            <v>98.54</v>
          </cell>
          <cell r="E34">
            <v>40.97</v>
          </cell>
          <cell r="F34">
            <v>34.1</v>
          </cell>
        </row>
        <row r="35">
          <cell r="B35" t="str">
            <v>KTK</v>
          </cell>
          <cell r="C35">
            <v>3124.93</v>
          </cell>
          <cell r="D35">
            <v>405.98</v>
          </cell>
          <cell r="E35">
            <v>302.78</v>
          </cell>
          <cell r="F35">
            <v>349.1</v>
          </cell>
        </row>
        <row r="36">
          <cell r="B36" t="str">
            <v>KE</v>
          </cell>
          <cell r="C36">
            <v>382.97</v>
          </cell>
          <cell r="D36">
            <v>187.64</v>
          </cell>
          <cell r="E36">
            <v>99.09</v>
          </cell>
          <cell r="F36">
            <v>68.58</v>
          </cell>
        </row>
        <row r="37">
          <cell r="B37" t="str">
            <v>TN</v>
          </cell>
          <cell r="C37">
            <v>389.6</v>
          </cell>
          <cell r="D37">
            <v>226.47</v>
          </cell>
          <cell r="E37">
            <v>261.63</v>
          </cell>
          <cell r="F37">
            <v>38.13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Sheet4"/>
      <sheetName val="Rev Feb 10 Vs Feb 09"/>
      <sheetName val="Target VS Actual 01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2002-03-to-2006-07</v>
          </cell>
          <cell r="D7" t="str">
            <v>2007-08-to-2008-09</v>
          </cell>
          <cell r="E7" t="str">
            <v>2009-10 (Apr 09-Nov 09)</v>
          </cell>
          <cell r="F7" t="str">
            <v>2009-10 (Dec 09 - Feb 10)</v>
          </cell>
        </row>
        <row r="9">
          <cell r="B9" t="str">
            <v>AN</v>
          </cell>
          <cell r="C9">
            <v>144.19</v>
          </cell>
          <cell r="D9">
            <v>59.04</v>
          </cell>
          <cell r="E9">
            <v>4.65</v>
          </cell>
          <cell r="F9">
            <v>6.44</v>
          </cell>
        </row>
        <row r="10">
          <cell r="B10" t="str">
            <v>ASM</v>
          </cell>
          <cell r="C10">
            <v>2540.32</v>
          </cell>
          <cell r="D10">
            <v>2586.46</v>
          </cell>
          <cell r="E10">
            <v>349.31</v>
          </cell>
          <cell r="F10">
            <v>858.16</v>
          </cell>
        </row>
        <row r="11">
          <cell r="B11" t="str">
            <v>BH</v>
          </cell>
          <cell r="C11">
            <v>2159.85</v>
          </cell>
          <cell r="D11">
            <v>582.12</v>
          </cell>
          <cell r="E11">
            <v>199.1</v>
          </cell>
          <cell r="F11">
            <v>177.56</v>
          </cell>
        </row>
        <row r="12">
          <cell r="B12" t="str">
            <v>JH</v>
          </cell>
          <cell r="C12">
            <v>1053.36</v>
          </cell>
          <cell r="D12">
            <v>309.17</v>
          </cell>
          <cell r="E12">
            <v>65.92</v>
          </cell>
          <cell r="F12">
            <v>68.28</v>
          </cell>
        </row>
        <row r="13">
          <cell r="B13" t="str">
            <v>KOL</v>
          </cell>
          <cell r="C13">
            <v>599.08</v>
          </cell>
          <cell r="D13">
            <v>877.51</v>
          </cell>
          <cell r="E13">
            <v>356.08</v>
          </cell>
          <cell r="F13">
            <v>155.68</v>
          </cell>
        </row>
        <row r="14">
          <cell r="B14" t="str">
            <v>NE1</v>
          </cell>
          <cell r="C14">
            <v>1639.14</v>
          </cell>
          <cell r="D14">
            <v>1684.82</v>
          </cell>
          <cell r="E14">
            <v>258.87</v>
          </cell>
          <cell r="F14">
            <v>334.14</v>
          </cell>
        </row>
        <row r="15">
          <cell r="B15" t="str">
            <v>NE2</v>
          </cell>
          <cell r="C15">
            <v>4174.98</v>
          </cell>
          <cell r="D15">
            <v>2367.49</v>
          </cell>
          <cell r="E15">
            <v>330.86</v>
          </cell>
          <cell r="F15">
            <v>304.68</v>
          </cell>
        </row>
        <row r="16">
          <cell r="B16" t="str">
            <v>OR</v>
          </cell>
          <cell r="C16">
            <v>1129.37</v>
          </cell>
          <cell r="D16">
            <v>619.27</v>
          </cell>
          <cell r="E16">
            <v>126.67</v>
          </cell>
          <cell r="F16">
            <v>174.49</v>
          </cell>
        </row>
        <row r="17">
          <cell r="B17" t="str">
            <v>WB</v>
          </cell>
          <cell r="C17">
            <v>1307.44</v>
          </cell>
          <cell r="D17">
            <v>525.63</v>
          </cell>
          <cell r="E17">
            <v>143.28</v>
          </cell>
          <cell r="F17">
            <v>93.16</v>
          </cell>
        </row>
        <row r="19">
          <cell r="B19" t="str">
            <v>CG</v>
          </cell>
          <cell r="C19">
            <v>238.12</v>
          </cell>
          <cell r="D19">
            <v>166.48</v>
          </cell>
          <cell r="E19">
            <v>41.07</v>
          </cell>
          <cell r="F19">
            <v>183.22</v>
          </cell>
        </row>
        <row r="20">
          <cell r="B20" t="str">
            <v>GJ</v>
          </cell>
          <cell r="C20">
            <v>2225.21</v>
          </cell>
          <cell r="D20">
            <v>318.09</v>
          </cell>
          <cell r="E20">
            <v>95.01</v>
          </cell>
          <cell r="F20">
            <v>279.29</v>
          </cell>
        </row>
        <row r="21">
          <cell r="B21" t="str">
            <v>MP </v>
          </cell>
          <cell r="C21">
            <v>659.32</v>
          </cell>
          <cell r="D21">
            <v>503.61</v>
          </cell>
          <cell r="E21">
            <v>157.73</v>
          </cell>
          <cell r="F21">
            <v>655.54</v>
          </cell>
        </row>
        <row r="22">
          <cell r="B22" t="str">
            <v>MH</v>
          </cell>
          <cell r="C22">
            <v>5185.22</v>
          </cell>
          <cell r="D22">
            <v>690.85</v>
          </cell>
          <cell r="E22">
            <v>179.7</v>
          </cell>
          <cell r="F22">
            <v>673.75</v>
          </cell>
        </row>
        <row r="24">
          <cell r="B24" t="str">
            <v>HR</v>
          </cell>
          <cell r="C24">
            <v>222.76</v>
          </cell>
          <cell r="D24">
            <v>94.91</v>
          </cell>
          <cell r="E24">
            <v>44.77</v>
          </cell>
          <cell r="F24">
            <v>96.5</v>
          </cell>
        </row>
        <row r="25">
          <cell r="B25" t="str">
            <v>HP</v>
          </cell>
          <cell r="C25">
            <v>219.96</v>
          </cell>
          <cell r="D25">
            <v>58.79</v>
          </cell>
          <cell r="E25">
            <v>47.24</v>
          </cell>
          <cell r="F25">
            <v>101.53</v>
          </cell>
        </row>
        <row r="26">
          <cell r="B26" t="str">
            <v>JK</v>
          </cell>
          <cell r="C26">
            <v>1376</v>
          </cell>
          <cell r="D26">
            <v>895.89</v>
          </cell>
          <cell r="E26">
            <v>242.35</v>
          </cell>
          <cell r="F26">
            <v>1684.19</v>
          </cell>
        </row>
        <row r="27">
          <cell r="B27" t="str">
            <v>PB</v>
          </cell>
          <cell r="C27">
            <v>752.3</v>
          </cell>
          <cell r="D27">
            <v>63.28</v>
          </cell>
          <cell r="E27">
            <v>19.86</v>
          </cell>
          <cell r="F27">
            <v>64</v>
          </cell>
        </row>
        <row r="28">
          <cell r="B28" t="str">
            <v>RJ</v>
          </cell>
          <cell r="C28">
            <v>317.83</v>
          </cell>
          <cell r="D28">
            <v>182.12</v>
          </cell>
          <cell r="E28">
            <v>84.01</v>
          </cell>
          <cell r="F28">
            <v>490.34</v>
          </cell>
        </row>
        <row r="29">
          <cell r="B29" t="str">
            <v>UPE</v>
          </cell>
          <cell r="C29">
            <v>3484.55</v>
          </cell>
          <cell r="D29">
            <v>606.2</v>
          </cell>
          <cell r="E29">
            <v>315.87</v>
          </cell>
          <cell r="F29">
            <v>239.25</v>
          </cell>
        </row>
        <row r="30">
          <cell r="B30" t="str">
            <v>UPW </v>
          </cell>
          <cell r="C30">
            <v>1065.11</v>
          </cell>
          <cell r="D30">
            <v>140.38</v>
          </cell>
          <cell r="E30">
            <v>55.87</v>
          </cell>
          <cell r="F30">
            <v>246.9</v>
          </cell>
        </row>
        <row r="31">
          <cell r="B31" t="str">
            <v>UAL</v>
          </cell>
          <cell r="C31">
            <v>507.67</v>
          </cell>
          <cell r="D31">
            <v>62.32</v>
          </cell>
          <cell r="E31">
            <v>39.54</v>
          </cell>
          <cell r="F31">
            <v>120.84</v>
          </cell>
        </row>
        <row r="33">
          <cell r="B33" t="str">
            <v>AP</v>
          </cell>
          <cell r="C33">
            <v>3293.05</v>
          </cell>
          <cell r="D33">
            <v>500.65</v>
          </cell>
          <cell r="E33">
            <v>176.34</v>
          </cell>
          <cell r="F33">
            <v>373.46</v>
          </cell>
        </row>
        <row r="34">
          <cell r="B34" t="str">
            <v>CH</v>
          </cell>
          <cell r="C34">
            <v>284.87</v>
          </cell>
          <cell r="D34">
            <v>98.96</v>
          </cell>
          <cell r="E34">
            <v>39.24</v>
          </cell>
          <cell r="F34">
            <v>38.41</v>
          </cell>
        </row>
        <row r="35">
          <cell r="B35" t="str">
            <v>KTK</v>
          </cell>
          <cell r="C35">
            <v>3158.9</v>
          </cell>
          <cell r="D35">
            <v>411.59</v>
          </cell>
          <cell r="E35">
            <v>245.54</v>
          </cell>
          <cell r="F35">
            <v>443.51</v>
          </cell>
        </row>
        <row r="36">
          <cell r="B36" t="str">
            <v>KE</v>
          </cell>
          <cell r="C36">
            <v>411.17</v>
          </cell>
          <cell r="D36">
            <v>194.39</v>
          </cell>
          <cell r="E36">
            <v>90.34</v>
          </cell>
          <cell r="F36">
            <v>229.76</v>
          </cell>
        </row>
        <row r="37">
          <cell r="B37" t="str">
            <v>TN</v>
          </cell>
          <cell r="C37">
            <v>595.91</v>
          </cell>
          <cell r="D37">
            <v>258.01</v>
          </cell>
          <cell r="E37">
            <v>258.85</v>
          </cell>
          <cell r="F37">
            <v>53.33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May12 Vs May11"/>
      <sheetName val="Target VS Actual 0512"/>
      <sheetName val="Sheet1"/>
      <sheetName val="IX-Revenue Trg vs achievement"/>
      <sheetName val="IX-qtr- Revenue Comparision"/>
      <sheetName val="X-month&amp;cum- Rev Compr-May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(May)</v>
          </cell>
        </row>
        <row r="7">
          <cell r="C7">
            <v>206.78</v>
          </cell>
          <cell r="D7">
            <v>10.45</v>
          </cell>
          <cell r="E7">
            <v>9.13</v>
          </cell>
          <cell r="F7">
            <v>4.98</v>
          </cell>
        </row>
        <row r="8">
          <cell r="C8">
            <v>4830.77</v>
          </cell>
          <cell r="D8">
            <v>747.65</v>
          </cell>
          <cell r="E8">
            <v>508.21</v>
          </cell>
          <cell r="F8">
            <v>521.69</v>
          </cell>
        </row>
        <row r="9">
          <cell r="C9">
            <v>2829.45</v>
          </cell>
          <cell r="D9">
            <v>161.65</v>
          </cell>
          <cell r="E9">
            <v>398.25</v>
          </cell>
          <cell r="F9">
            <v>131.54</v>
          </cell>
        </row>
        <row r="10">
          <cell r="C10">
            <v>1347.93</v>
          </cell>
          <cell r="D10">
            <v>90.69</v>
          </cell>
          <cell r="E10">
            <v>72.54</v>
          </cell>
          <cell r="F10">
            <v>60.16</v>
          </cell>
        </row>
        <row r="11">
          <cell r="C11">
            <v>1799.51</v>
          </cell>
          <cell r="D11">
            <v>247.12</v>
          </cell>
          <cell r="E11">
            <v>328.96</v>
          </cell>
          <cell r="F11">
            <v>62.08</v>
          </cell>
        </row>
        <row r="12">
          <cell r="C12">
            <v>3538.38</v>
          </cell>
          <cell r="D12">
            <v>375.97</v>
          </cell>
          <cell r="E12">
            <v>287.59</v>
          </cell>
          <cell r="F12">
            <v>209.92</v>
          </cell>
        </row>
        <row r="13">
          <cell r="C13">
            <v>6927.54</v>
          </cell>
          <cell r="D13">
            <v>521.45</v>
          </cell>
          <cell r="E13">
            <v>510.2</v>
          </cell>
          <cell r="F13">
            <v>243.02</v>
          </cell>
        </row>
        <row r="14">
          <cell r="C14">
            <v>1439.35</v>
          </cell>
          <cell r="D14">
            <v>405.61</v>
          </cell>
          <cell r="E14">
            <v>155.77</v>
          </cell>
          <cell r="F14">
            <v>190.97</v>
          </cell>
        </row>
        <row r="15">
          <cell r="C15">
            <v>1747.21</v>
          </cell>
          <cell r="D15">
            <v>201.37</v>
          </cell>
          <cell r="E15">
            <v>272.72</v>
          </cell>
          <cell r="F15">
            <v>89.01</v>
          </cell>
        </row>
        <row r="17">
          <cell r="C17">
            <v>286.91</v>
          </cell>
          <cell r="D17">
            <v>43.19</v>
          </cell>
          <cell r="E17">
            <v>171.51</v>
          </cell>
          <cell r="F17">
            <v>186.88</v>
          </cell>
        </row>
        <row r="18">
          <cell r="C18">
            <v>1268.86</v>
          </cell>
          <cell r="D18">
            <v>105.94</v>
          </cell>
          <cell r="E18">
            <v>147.75</v>
          </cell>
          <cell r="F18">
            <v>132.81</v>
          </cell>
        </row>
        <row r="19">
          <cell r="C19">
            <v>945.18</v>
          </cell>
          <cell r="D19">
            <v>114.53</v>
          </cell>
          <cell r="E19">
            <v>171.46</v>
          </cell>
          <cell r="F19">
            <v>469.08</v>
          </cell>
        </row>
        <row r="20">
          <cell r="C20">
            <v>5169</v>
          </cell>
          <cell r="D20">
            <v>652.37</v>
          </cell>
          <cell r="E20">
            <v>1540.83</v>
          </cell>
          <cell r="F20">
            <v>437.74</v>
          </cell>
        </row>
        <row r="22">
          <cell r="C22">
            <v>111.44</v>
          </cell>
          <cell r="D22">
            <v>28.75</v>
          </cell>
          <cell r="E22">
            <v>31.11</v>
          </cell>
          <cell r="F22">
            <v>66.14</v>
          </cell>
        </row>
        <row r="23">
          <cell r="C23">
            <v>277.41</v>
          </cell>
          <cell r="D23">
            <v>50.52</v>
          </cell>
          <cell r="E23">
            <v>45.71</v>
          </cell>
          <cell r="F23">
            <v>29.28</v>
          </cell>
        </row>
        <row r="24">
          <cell r="C24">
            <v>2992.23</v>
          </cell>
          <cell r="D24">
            <v>575.38</v>
          </cell>
          <cell r="E24">
            <v>273.83</v>
          </cell>
          <cell r="F24">
            <v>905.6</v>
          </cell>
        </row>
        <row r="25">
          <cell r="C25">
            <v>617.18</v>
          </cell>
          <cell r="D25">
            <v>13.94</v>
          </cell>
          <cell r="E25">
            <v>73.36</v>
          </cell>
          <cell r="F25">
            <v>13.54</v>
          </cell>
        </row>
        <row r="26">
          <cell r="C26">
            <v>188.6</v>
          </cell>
          <cell r="D26">
            <v>21.09</v>
          </cell>
          <cell r="E26">
            <v>48.9</v>
          </cell>
          <cell r="F26">
            <v>204.96</v>
          </cell>
        </row>
        <row r="27">
          <cell r="C27">
            <v>3763.07</v>
          </cell>
          <cell r="D27">
            <v>181.65</v>
          </cell>
          <cell r="E27">
            <v>304.56</v>
          </cell>
          <cell r="F27">
            <v>59.06</v>
          </cell>
        </row>
        <row r="28">
          <cell r="C28">
            <v>1085.87</v>
          </cell>
          <cell r="D28">
            <v>83.61</v>
          </cell>
          <cell r="E28">
            <v>95.69</v>
          </cell>
          <cell r="F28">
            <v>179.15</v>
          </cell>
        </row>
        <row r="29">
          <cell r="C29">
            <v>327.36</v>
          </cell>
          <cell r="D29">
            <v>25.52</v>
          </cell>
          <cell r="E29">
            <v>51.17</v>
          </cell>
          <cell r="F29">
            <v>103.65</v>
          </cell>
        </row>
        <row r="31">
          <cell r="C31">
            <v>2850.39</v>
          </cell>
          <cell r="D31">
            <v>153.23</v>
          </cell>
          <cell r="E31">
            <v>329.31</v>
          </cell>
          <cell r="F31">
            <v>262.22</v>
          </cell>
        </row>
        <row r="32">
          <cell r="C32">
            <v>473.64</v>
          </cell>
          <cell r="D32">
            <v>36.95</v>
          </cell>
          <cell r="E32">
            <v>103.12</v>
          </cell>
          <cell r="F32">
            <v>62.29</v>
          </cell>
        </row>
        <row r="33">
          <cell r="C33">
            <v>2319.02</v>
          </cell>
          <cell r="D33">
            <v>169.04</v>
          </cell>
          <cell r="E33">
            <v>437.31</v>
          </cell>
          <cell r="F33">
            <v>207.43</v>
          </cell>
        </row>
        <row r="34">
          <cell r="C34">
            <v>264.57</v>
          </cell>
          <cell r="D34">
            <v>26.33</v>
          </cell>
          <cell r="E34">
            <v>69.91</v>
          </cell>
          <cell r="F34">
            <v>76.71</v>
          </cell>
        </row>
        <row r="35">
          <cell r="C35">
            <v>325.57</v>
          </cell>
          <cell r="D35">
            <v>35.71</v>
          </cell>
          <cell r="E35">
            <v>166.57</v>
          </cell>
          <cell r="F35">
            <v>81.01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Sheet4"/>
      <sheetName val="Rev Jan 10 Vs Jan 09"/>
      <sheetName val="Target VS Actual 01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2002-03-to-2006-07</v>
          </cell>
          <cell r="D7" t="str">
            <v>2007-08-to-2008-09</v>
          </cell>
          <cell r="E7" t="str">
            <v>2009-10 (Apr 09-Oct 09)</v>
          </cell>
          <cell r="F7" t="str">
            <v>2009-10 (Nov 09 - Jan 10)</v>
          </cell>
        </row>
        <row r="9">
          <cell r="B9" t="str">
            <v>AN</v>
          </cell>
          <cell r="C9">
            <v>143.99</v>
          </cell>
          <cell r="D9">
            <v>59.03</v>
          </cell>
          <cell r="E9">
            <v>4.48</v>
          </cell>
          <cell r="F9">
            <v>5.21</v>
          </cell>
        </row>
        <row r="10">
          <cell r="B10" t="str">
            <v>ASM</v>
          </cell>
          <cell r="C10">
            <v>2580.27</v>
          </cell>
          <cell r="D10">
            <v>2622.07</v>
          </cell>
          <cell r="E10">
            <v>324.19</v>
          </cell>
          <cell r="F10">
            <v>647.84</v>
          </cell>
        </row>
        <row r="11">
          <cell r="B11" t="str">
            <v>BH</v>
          </cell>
          <cell r="C11">
            <v>2161.28</v>
          </cell>
          <cell r="D11">
            <v>586.06</v>
          </cell>
          <cell r="E11">
            <v>176.96</v>
          </cell>
          <cell r="F11">
            <v>177.07</v>
          </cell>
        </row>
        <row r="12">
          <cell r="B12" t="str">
            <v>JH</v>
          </cell>
          <cell r="C12">
            <v>1054.71</v>
          </cell>
          <cell r="D12">
            <v>310.19</v>
          </cell>
          <cell r="E12">
            <v>57.96</v>
          </cell>
          <cell r="F12">
            <v>60.98</v>
          </cell>
        </row>
        <row r="13">
          <cell r="B13" t="str">
            <v>KOL</v>
          </cell>
          <cell r="C13">
            <v>599.2</v>
          </cell>
          <cell r="D13">
            <v>879.14</v>
          </cell>
          <cell r="E13">
            <v>329.57</v>
          </cell>
          <cell r="F13">
            <v>157.34</v>
          </cell>
        </row>
        <row r="14">
          <cell r="B14" t="str">
            <v>NE1</v>
          </cell>
          <cell r="C14">
            <v>1639.78</v>
          </cell>
          <cell r="D14">
            <v>1686.92</v>
          </cell>
          <cell r="E14">
            <v>237</v>
          </cell>
          <cell r="F14">
            <v>317.38</v>
          </cell>
        </row>
        <row r="15">
          <cell r="B15" t="str">
            <v>NE2</v>
          </cell>
          <cell r="C15">
            <v>4175.88</v>
          </cell>
          <cell r="D15">
            <v>2369.62</v>
          </cell>
          <cell r="E15">
            <v>299.75</v>
          </cell>
          <cell r="F15">
            <v>286.15</v>
          </cell>
        </row>
        <row r="16">
          <cell r="B16" t="str">
            <v>OR</v>
          </cell>
          <cell r="C16">
            <v>1129.6</v>
          </cell>
          <cell r="D16">
            <v>621.49</v>
          </cell>
          <cell r="E16">
            <v>114.87</v>
          </cell>
          <cell r="F16">
            <v>130.99</v>
          </cell>
        </row>
        <row r="17">
          <cell r="B17" t="str">
            <v>WB</v>
          </cell>
          <cell r="C17">
            <v>1306.76</v>
          </cell>
          <cell r="D17">
            <v>526.62</v>
          </cell>
          <cell r="E17">
            <v>130.62</v>
          </cell>
          <cell r="F17">
            <v>81.14</v>
          </cell>
        </row>
        <row r="19">
          <cell r="B19" t="str">
            <v>CG</v>
          </cell>
          <cell r="C19">
            <v>240.94</v>
          </cell>
          <cell r="D19">
            <v>168.1</v>
          </cell>
          <cell r="E19">
            <v>35.84</v>
          </cell>
          <cell r="F19">
            <v>168.92</v>
          </cell>
        </row>
        <row r="20">
          <cell r="B20" t="str">
            <v>GJ</v>
          </cell>
          <cell r="C20">
            <v>2248.27</v>
          </cell>
          <cell r="D20">
            <v>329.52</v>
          </cell>
          <cell r="E20">
            <v>83.28</v>
          </cell>
          <cell r="F20">
            <v>238.34</v>
          </cell>
        </row>
        <row r="21">
          <cell r="B21" t="str">
            <v>MP </v>
          </cell>
          <cell r="C21">
            <v>663.46</v>
          </cell>
          <cell r="D21">
            <v>509.21</v>
          </cell>
          <cell r="E21">
            <v>138.38</v>
          </cell>
          <cell r="F21">
            <v>630.66</v>
          </cell>
        </row>
        <row r="22">
          <cell r="B22" t="str">
            <v>MH</v>
          </cell>
          <cell r="C22">
            <v>5202.87</v>
          </cell>
          <cell r="D22">
            <v>709</v>
          </cell>
          <cell r="E22">
            <v>256.52</v>
          </cell>
          <cell r="F22">
            <v>447.29</v>
          </cell>
        </row>
        <row r="24">
          <cell r="B24" t="str">
            <v>HR</v>
          </cell>
          <cell r="C24">
            <v>223.48</v>
          </cell>
          <cell r="D24">
            <v>96.55</v>
          </cell>
          <cell r="E24">
            <v>41.74</v>
          </cell>
          <cell r="F24">
            <v>77.07</v>
          </cell>
        </row>
        <row r="25">
          <cell r="B25" t="str">
            <v>HP</v>
          </cell>
          <cell r="C25">
            <v>220.27</v>
          </cell>
          <cell r="D25">
            <v>59.79</v>
          </cell>
          <cell r="E25">
            <v>43.32</v>
          </cell>
          <cell r="F25">
            <v>105.65</v>
          </cell>
        </row>
        <row r="26">
          <cell r="B26" t="str">
            <v>JK</v>
          </cell>
          <cell r="C26">
            <v>1376.93</v>
          </cell>
          <cell r="D26">
            <v>896.85</v>
          </cell>
          <cell r="E26">
            <v>214.54</v>
          </cell>
          <cell r="F26">
            <v>1578.02</v>
          </cell>
        </row>
        <row r="27">
          <cell r="B27" t="str">
            <v>PB</v>
          </cell>
          <cell r="C27">
            <v>774.74</v>
          </cell>
          <cell r="D27">
            <v>64.24</v>
          </cell>
          <cell r="E27">
            <v>17.69</v>
          </cell>
          <cell r="F27">
            <v>49.44</v>
          </cell>
        </row>
        <row r="28">
          <cell r="B28" t="str">
            <v>RJ</v>
          </cell>
          <cell r="C28">
            <v>334.44</v>
          </cell>
          <cell r="D28">
            <v>199.76</v>
          </cell>
          <cell r="E28">
            <v>82.11</v>
          </cell>
          <cell r="F28">
            <v>508.05</v>
          </cell>
        </row>
        <row r="29">
          <cell r="B29" t="str">
            <v>UPE</v>
          </cell>
          <cell r="C29">
            <v>3488.29</v>
          </cell>
          <cell r="D29">
            <v>612.33</v>
          </cell>
          <cell r="E29">
            <v>299.22</v>
          </cell>
          <cell r="F29">
            <v>147.11</v>
          </cell>
        </row>
        <row r="30">
          <cell r="B30" t="str">
            <v>UPW </v>
          </cell>
          <cell r="C30">
            <v>1068.38</v>
          </cell>
          <cell r="D30">
            <v>141.02</v>
          </cell>
          <cell r="E30">
            <v>49.96</v>
          </cell>
          <cell r="F30">
            <v>251.71</v>
          </cell>
        </row>
        <row r="31">
          <cell r="B31" t="str">
            <v>UAL</v>
          </cell>
          <cell r="C31">
            <v>508.25</v>
          </cell>
          <cell r="D31">
            <v>65.95</v>
          </cell>
          <cell r="E31">
            <v>38.12</v>
          </cell>
          <cell r="F31">
            <v>132.82</v>
          </cell>
        </row>
        <row r="33">
          <cell r="B33" t="str">
            <v>AP</v>
          </cell>
          <cell r="C33">
            <v>3317</v>
          </cell>
          <cell r="D33">
            <v>509.84</v>
          </cell>
          <cell r="E33">
            <v>148.84</v>
          </cell>
          <cell r="F33">
            <v>331.61</v>
          </cell>
        </row>
        <row r="34">
          <cell r="B34" t="str">
            <v>CH</v>
          </cell>
          <cell r="C34">
            <v>284.93</v>
          </cell>
          <cell r="D34">
            <v>103.07</v>
          </cell>
          <cell r="E34">
            <v>35.87</v>
          </cell>
          <cell r="F34">
            <v>42.01</v>
          </cell>
        </row>
        <row r="35">
          <cell r="B35" t="str">
            <v>KTK</v>
          </cell>
          <cell r="C35">
            <v>3193.89</v>
          </cell>
          <cell r="D35">
            <v>419.43</v>
          </cell>
          <cell r="E35">
            <v>215.83</v>
          </cell>
          <cell r="F35">
            <v>380.27</v>
          </cell>
        </row>
        <row r="36">
          <cell r="B36" t="str">
            <v>KE</v>
          </cell>
          <cell r="C36">
            <v>437.03</v>
          </cell>
          <cell r="D36">
            <v>199.51</v>
          </cell>
          <cell r="E36">
            <v>76.59</v>
          </cell>
          <cell r="F36">
            <v>94.02</v>
          </cell>
        </row>
        <row r="37">
          <cell r="B37" t="str">
            <v>TN</v>
          </cell>
          <cell r="C37">
            <v>636.15</v>
          </cell>
          <cell r="D37">
            <v>263.55</v>
          </cell>
          <cell r="E37">
            <v>251.3</v>
          </cell>
          <cell r="F37">
            <v>53.51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Sheet4"/>
      <sheetName val="Rev Dec 09 Vs Dec 08"/>
      <sheetName val="Target VS Actual 1209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2002-03-to-2006-07</v>
          </cell>
          <cell r="D7" t="str">
            <v>2007-08-to-2008-09</v>
          </cell>
          <cell r="E7" t="str">
            <v>2009-10 (Apr 09-Sep 09)</v>
          </cell>
          <cell r="F7" t="str">
            <v>2009-10 (Oct 09 - Dec 09)</v>
          </cell>
        </row>
        <row r="9">
          <cell r="B9" t="str">
            <v>AN</v>
          </cell>
          <cell r="C9">
            <v>144.21</v>
          </cell>
          <cell r="D9">
            <v>59.15</v>
          </cell>
          <cell r="E9">
            <v>3.94</v>
          </cell>
          <cell r="F9">
            <v>5.86</v>
          </cell>
        </row>
        <row r="10">
          <cell r="B10" t="str">
            <v>ASM</v>
          </cell>
          <cell r="C10">
            <v>2621.96</v>
          </cell>
          <cell r="D10">
            <v>2653.6</v>
          </cell>
          <cell r="E10">
            <v>290</v>
          </cell>
          <cell r="F10">
            <v>616.08</v>
          </cell>
        </row>
        <row r="11">
          <cell r="B11" t="str">
            <v>BH</v>
          </cell>
          <cell r="C11">
            <v>2162.02</v>
          </cell>
          <cell r="D11">
            <v>600.71</v>
          </cell>
          <cell r="E11">
            <v>171.06</v>
          </cell>
          <cell r="F11">
            <v>170.25</v>
          </cell>
        </row>
        <row r="12">
          <cell r="B12" t="str">
            <v>JH</v>
          </cell>
          <cell r="C12">
            <v>1057.26</v>
          </cell>
          <cell r="D12">
            <v>311.22</v>
          </cell>
          <cell r="E12">
            <v>52.02</v>
          </cell>
          <cell r="F12">
            <v>64.18</v>
          </cell>
        </row>
        <row r="13">
          <cell r="B13" t="str">
            <v>KOL</v>
          </cell>
          <cell r="C13">
            <v>599.3</v>
          </cell>
          <cell r="D13">
            <v>880.27</v>
          </cell>
          <cell r="E13">
            <v>285.02</v>
          </cell>
          <cell r="F13">
            <v>181.52</v>
          </cell>
        </row>
        <row r="14">
          <cell r="B14" t="str">
            <v>NE1</v>
          </cell>
          <cell r="C14">
            <v>1641.03</v>
          </cell>
          <cell r="D14">
            <v>1691.36</v>
          </cell>
          <cell r="E14">
            <v>212.26</v>
          </cell>
          <cell r="F14">
            <v>371.94</v>
          </cell>
        </row>
        <row r="15">
          <cell r="B15" t="str">
            <v>NE2</v>
          </cell>
          <cell r="C15">
            <v>4176.92</v>
          </cell>
          <cell r="D15">
            <v>2370.89</v>
          </cell>
          <cell r="E15">
            <v>268.62</v>
          </cell>
          <cell r="F15">
            <v>358.59</v>
          </cell>
        </row>
        <row r="16">
          <cell r="B16" t="str">
            <v>OR</v>
          </cell>
          <cell r="C16">
            <v>1140.09</v>
          </cell>
          <cell r="D16">
            <v>630.45</v>
          </cell>
          <cell r="E16">
            <v>103</v>
          </cell>
          <cell r="F16">
            <v>133.39</v>
          </cell>
        </row>
        <row r="17">
          <cell r="B17" t="str">
            <v>WB</v>
          </cell>
          <cell r="C17">
            <v>1308.55</v>
          </cell>
          <cell r="D17">
            <v>527.84</v>
          </cell>
          <cell r="E17">
            <v>117.7</v>
          </cell>
          <cell r="F17">
            <v>89.08</v>
          </cell>
        </row>
        <row r="19">
          <cell r="B19" t="str">
            <v>CG</v>
          </cell>
          <cell r="C19">
            <v>244.71</v>
          </cell>
          <cell r="D19">
            <v>171.74</v>
          </cell>
          <cell r="E19">
            <v>27.83</v>
          </cell>
          <cell r="F19">
            <v>194.1</v>
          </cell>
        </row>
        <row r="20">
          <cell r="B20" t="str">
            <v>GJ</v>
          </cell>
          <cell r="C20">
            <v>2284.63</v>
          </cell>
          <cell r="D20">
            <v>334.68</v>
          </cell>
          <cell r="E20">
            <v>73.49</v>
          </cell>
          <cell r="F20">
            <v>287.35</v>
          </cell>
        </row>
        <row r="21">
          <cell r="B21" t="str">
            <v>MP </v>
          </cell>
          <cell r="C21">
            <v>664.01</v>
          </cell>
          <cell r="D21">
            <v>526.28</v>
          </cell>
          <cell r="E21">
            <v>121.81</v>
          </cell>
          <cell r="F21">
            <v>709.96</v>
          </cell>
        </row>
        <row r="22">
          <cell r="B22" t="str">
            <v>MH</v>
          </cell>
          <cell r="C22">
            <v>5212.3</v>
          </cell>
          <cell r="D22">
            <v>716.39</v>
          </cell>
          <cell r="E22">
            <v>200.8</v>
          </cell>
          <cell r="F22">
            <v>466.92</v>
          </cell>
        </row>
        <row r="24">
          <cell r="B24" t="str">
            <v>HR</v>
          </cell>
          <cell r="C24">
            <v>224.34</v>
          </cell>
          <cell r="D24">
            <v>97.47</v>
          </cell>
          <cell r="E24">
            <v>38.24</v>
          </cell>
          <cell r="F24">
            <v>98.47</v>
          </cell>
        </row>
        <row r="25">
          <cell r="B25" t="str">
            <v>HP</v>
          </cell>
          <cell r="C25">
            <v>231.6</v>
          </cell>
          <cell r="D25">
            <v>60.33</v>
          </cell>
          <cell r="E25">
            <v>38.88</v>
          </cell>
          <cell r="F25">
            <v>90.54</v>
          </cell>
        </row>
        <row r="26">
          <cell r="B26" t="str">
            <v>JK</v>
          </cell>
          <cell r="C26">
            <v>1377.26</v>
          </cell>
          <cell r="D26">
            <v>897.87</v>
          </cell>
          <cell r="E26">
            <v>200.02</v>
          </cell>
          <cell r="F26">
            <v>1216.67</v>
          </cell>
        </row>
        <row r="27">
          <cell r="B27" t="str">
            <v>PB</v>
          </cell>
          <cell r="C27">
            <v>813.23</v>
          </cell>
          <cell r="D27">
            <v>65.06</v>
          </cell>
          <cell r="E27">
            <v>15.43</v>
          </cell>
          <cell r="F27">
            <v>38.18</v>
          </cell>
        </row>
        <row r="28">
          <cell r="B28" t="str">
            <v>RJ</v>
          </cell>
          <cell r="C28">
            <v>339.33</v>
          </cell>
          <cell r="D28">
            <v>209.09</v>
          </cell>
          <cell r="E28">
            <v>71.9</v>
          </cell>
          <cell r="F28">
            <v>520.51</v>
          </cell>
        </row>
        <row r="29">
          <cell r="B29" t="str">
            <v>UPE</v>
          </cell>
          <cell r="C29">
            <v>3490.44</v>
          </cell>
          <cell r="D29">
            <v>618.97</v>
          </cell>
          <cell r="E29">
            <v>282.74</v>
          </cell>
          <cell r="F29">
            <v>125.76</v>
          </cell>
        </row>
        <row r="30">
          <cell r="B30" t="str">
            <v>UPW </v>
          </cell>
          <cell r="C30">
            <v>1070.41</v>
          </cell>
          <cell r="D30">
            <v>142</v>
          </cell>
          <cell r="E30">
            <v>43.6</v>
          </cell>
          <cell r="F30">
            <v>240.05</v>
          </cell>
        </row>
        <row r="31">
          <cell r="B31" t="str">
            <v>UAL</v>
          </cell>
          <cell r="C31">
            <v>509.24</v>
          </cell>
          <cell r="D31">
            <v>66.66</v>
          </cell>
          <cell r="E31">
            <v>33.1</v>
          </cell>
          <cell r="F31">
            <v>131.98</v>
          </cell>
        </row>
        <row r="33">
          <cell r="B33" t="str">
            <v>AP</v>
          </cell>
          <cell r="C33">
            <v>3360.98</v>
          </cell>
          <cell r="D33">
            <v>516.17</v>
          </cell>
          <cell r="E33">
            <v>131.63</v>
          </cell>
          <cell r="F33">
            <v>323.47</v>
          </cell>
        </row>
        <row r="34">
          <cell r="B34" t="str">
            <v>CH</v>
          </cell>
          <cell r="C34">
            <v>284.92</v>
          </cell>
          <cell r="D34">
            <v>103.73</v>
          </cell>
          <cell r="E34">
            <v>30.42</v>
          </cell>
          <cell r="F34">
            <v>36.21</v>
          </cell>
        </row>
        <row r="35">
          <cell r="B35" t="str">
            <v>KTK</v>
          </cell>
          <cell r="C35">
            <v>3200.17</v>
          </cell>
          <cell r="D35">
            <v>422.15</v>
          </cell>
          <cell r="E35">
            <v>177.78</v>
          </cell>
          <cell r="F35">
            <v>361.73</v>
          </cell>
        </row>
        <row r="36">
          <cell r="B36" t="str">
            <v>KE</v>
          </cell>
          <cell r="C36">
            <v>440.64</v>
          </cell>
          <cell r="D36">
            <v>207.69</v>
          </cell>
          <cell r="E36">
            <v>62.72</v>
          </cell>
          <cell r="F36">
            <v>188.01</v>
          </cell>
        </row>
        <row r="37">
          <cell r="B37" t="str">
            <v>TN</v>
          </cell>
          <cell r="C37">
            <v>637.19</v>
          </cell>
          <cell r="D37">
            <v>264.81</v>
          </cell>
          <cell r="E37">
            <v>240.79</v>
          </cell>
          <cell r="F37">
            <v>59.46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Sheet4"/>
      <sheetName val="Rev Nov 09 Vs Nov 08"/>
      <sheetName val="Target VS Actual 1009"/>
      <sheetName val="Sheet1"/>
      <sheetName val="VIII-Revenue vs achievement"/>
      <sheetName val="IX- Revenue Comparision"/>
      <sheetName val="TOP3-BOTTOM3"/>
    </sheetNames>
    <sheetDataSet>
      <sheetData sheetId="7">
        <row r="7">
          <cell r="C7" t="str">
            <v>2002-03-to-2006-07</v>
          </cell>
          <cell r="D7" t="str">
            <v>2007-08-to-2008-09</v>
          </cell>
          <cell r="E7" t="str">
            <v>2009-10 (Apr 09-Aug 09)</v>
          </cell>
          <cell r="F7" t="str">
            <v>2009-10 (Sep 09 - Nov 09)</v>
          </cell>
        </row>
        <row r="9">
          <cell r="B9" t="str">
            <v>AN</v>
          </cell>
          <cell r="C9">
            <v>144.28</v>
          </cell>
          <cell r="D9">
            <v>59.21</v>
          </cell>
          <cell r="E9">
            <v>3.33</v>
          </cell>
          <cell r="F9">
            <v>6.91</v>
          </cell>
        </row>
        <row r="10">
          <cell r="B10" t="str">
            <v>ASM</v>
          </cell>
          <cell r="C10">
            <v>2665.87</v>
          </cell>
          <cell r="D10">
            <v>2753.2</v>
          </cell>
          <cell r="E10">
            <v>266</v>
          </cell>
          <cell r="F10">
            <v>815.31</v>
          </cell>
        </row>
        <row r="11">
          <cell r="B11" t="str">
            <v>BH</v>
          </cell>
          <cell r="C11">
            <v>2162.48</v>
          </cell>
          <cell r="D11">
            <v>601.53</v>
          </cell>
          <cell r="E11">
            <v>146.13</v>
          </cell>
          <cell r="F11">
            <v>156.14</v>
          </cell>
        </row>
        <row r="12">
          <cell r="B12" t="str">
            <v>JH</v>
          </cell>
          <cell r="C12">
            <v>1058.5</v>
          </cell>
          <cell r="D12">
            <v>312.59</v>
          </cell>
          <cell r="E12">
            <v>41.37</v>
          </cell>
          <cell r="F12">
            <v>72.09</v>
          </cell>
        </row>
        <row r="13">
          <cell r="B13" t="str">
            <v>KOL</v>
          </cell>
          <cell r="C13">
            <v>599.4</v>
          </cell>
          <cell r="D13">
            <v>882.82</v>
          </cell>
          <cell r="E13">
            <v>240.29</v>
          </cell>
          <cell r="F13">
            <v>206.71</v>
          </cell>
        </row>
        <row r="14">
          <cell r="B14" t="str">
            <v>NE1</v>
          </cell>
          <cell r="C14">
            <v>1641.73</v>
          </cell>
          <cell r="D14">
            <v>1693.62</v>
          </cell>
          <cell r="E14">
            <v>183.07</v>
          </cell>
          <cell r="F14">
            <v>379.56</v>
          </cell>
        </row>
        <row r="15">
          <cell r="B15" t="str">
            <v>NE2</v>
          </cell>
          <cell r="C15">
            <v>4177.59</v>
          </cell>
          <cell r="D15">
            <v>2372.29</v>
          </cell>
          <cell r="E15">
            <v>232.94</v>
          </cell>
          <cell r="F15">
            <v>382.42</v>
          </cell>
        </row>
        <row r="16">
          <cell r="B16" t="str">
            <v>OR</v>
          </cell>
          <cell r="C16">
            <v>1141.2</v>
          </cell>
          <cell r="D16">
            <v>643.92</v>
          </cell>
          <cell r="E16">
            <v>92.01</v>
          </cell>
          <cell r="F16">
            <v>159.22</v>
          </cell>
        </row>
        <row r="17">
          <cell r="B17" t="str">
            <v>WB</v>
          </cell>
          <cell r="C17">
            <v>1309.04</v>
          </cell>
          <cell r="D17">
            <v>537.3</v>
          </cell>
          <cell r="E17">
            <v>114.72</v>
          </cell>
          <cell r="F17">
            <v>102.78</v>
          </cell>
        </row>
        <row r="19">
          <cell r="B19" t="str">
            <v>CG</v>
          </cell>
          <cell r="C19">
            <v>245.47</v>
          </cell>
          <cell r="D19">
            <v>172.55</v>
          </cell>
          <cell r="E19">
            <v>23.27</v>
          </cell>
          <cell r="F19">
            <v>199.4</v>
          </cell>
        </row>
        <row r="20">
          <cell r="B20" t="str">
            <v>GJ</v>
          </cell>
          <cell r="C20">
            <v>2397.16</v>
          </cell>
          <cell r="D20">
            <v>345.54</v>
          </cell>
          <cell r="E20">
            <v>64.78</v>
          </cell>
          <cell r="F20">
            <v>326.44</v>
          </cell>
        </row>
        <row r="21">
          <cell r="B21" t="str">
            <v>MP </v>
          </cell>
          <cell r="C21">
            <v>666.89</v>
          </cell>
          <cell r="D21">
            <v>529.6</v>
          </cell>
          <cell r="E21">
            <v>103.69</v>
          </cell>
          <cell r="F21">
            <v>726.28</v>
          </cell>
        </row>
        <row r="22">
          <cell r="B22" t="str">
            <v>MH</v>
          </cell>
          <cell r="C22">
            <v>5220.53</v>
          </cell>
          <cell r="D22">
            <v>724.55</v>
          </cell>
          <cell r="E22">
            <v>174.43</v>
          </cell>
          <cell r="F22">
            <v>479.98</v>
          </cell>
        </row>
        <row r="24">
          <cell r="B24" t="str">
            <v>HR</v>
          </cell>
          <cell r="C24">
            <v>225.13</v>
          </cell>
          <cell r="D24">
            <v>97.97</v>
          </cell>
          <cell r="E24">
            <v>32.79</v>
          </cell>
          <cell r="F24">
            <v>107.75</v>
          </cell>
        </row>
        <row r="25">
          <cell r="B25" t="str">
            <v>HP</v>
          </cell>
          <cell r="C25">
            <v>231.66</v>
          </cell>
          <cell r="D25">
            <v>60.72</v>
          </cell>
          <cell r="E25">
            <v>32.96</v>
          </cell>
          <cell r="F25">
            <v>79.39</v>
          </cell>
        </row>
        <row r="26">
          <cell r="B26" t="str">
            <v>JK</v>
          </cell>
          <cell r="C26">
            <v>1378.26</v>
          </cell>
          <cell r="D26">
            <v>900.94</v>
          </cell>
          <cell r="E26">
            <v>175.18</v>
          </cell>
          <cell r="F26">
            <v>829.88</v>
          </cell>
        </row>
        <row r="27">
          <cell r="B27" t="str">
            <v>PB</v>
          </cell>
          <cell r="C27">
            <v>845.52</v>
          </cell>
          <cell r="D27">
            <v>74.48</v>
          </cell>
          <cell r="E27">
            <v>13.4</v>
          </cell>
          <cell r="F27">
            <v>42.41</v>
          </cell>
        </row>
        <row r="28">
          <cell r="B28" t="str">
            <v>RJ</v>
          </cell>
          <cell r="C28">
            <v>343.18</v>
          </cell>
          <cell r="D28">
            <v>217.13</v>
          </cell>
          <cell r="E28">
            <v>61.72</v>
          </cell>
          <cell r="F28">
            <v>559.1</v>
          </cell>
        </row>
        <row r="29">
          <cell r="B29" t="str">
            <v>UPE</v>
          </cell>
          <cell r="C29">
            <v>3503.86</v>
          </cell>
          <cell r="D29">
            <v>638.13</v>
          </cell>
          <cell r="E29">
            <v>254.42</v>
          </cell>
          <cell r="F29">
            <v>132.43</v>
          </cell>
        </row>
        <row r="30">
          <cell r="B30" t="str">
            <v>UPW </v>
          </cell>
          <cell r="C30">
            <v>1072.21</v>
          </cell>
          <cell r="D30">
            <v>143.41</v>
          </cell>
          <cell r="E30">
            <v>36.51</v>
          </cell>
          <cell r="F30">
            <v>287.22</v>
          </cell>
        </row>
        <row r="31">
          <cell r="B31" t="str">
            <v>UAL</v>
          </cell>
          <cell r="C31">
            <v>509.65</v>
          </cell>
          <cell r="D31">
            <v>67.19</v>
          </cell>
          <cell r="E31">
            <v>22.33</v>
          </cell>
          <cell r="F31">
            <v>158.52</v>
          </cell>
        </row>
        <row r="33">
          <cell r="B33" t="str">
            <v>AP</v>
          </cell>
          <cell r="C33">
            <v>3385.36</v>
          </cell>
          <cell r="D33">
            <v>521.71</v>
          </cell>
          <cell r="E33">
            <v>111.8</v>
          </cell>
          <cell r="F33">
            <v>294.6</v>
          </cell>
        </row>
        <row r="34">
          <cell r="B34" t="str">
            <v>CH</v>
          </cell>
          <cell r="C34">
            <v>284.96</v>
          </cell>
          <cell r="D34">
            <v>104.95</v>
          </cell>
          <cell r="E34">
            <v>30.55</v>
          </cell>
          <cell r="F34">
            <v>39.68</v>
          </cell>
        </row>
        <row r="35">
          <cell r="B35" t="str">
            <v>KTK</v>
          </cell>
          <cell r="C35">
            <v>3203.81</v>
          </cell>
          <cell r="D35">
            <v>426.86</v>
          </cell>
          <cell r="E35">
            <v>126.64</v>
          </cell>
          <cell r="F35">
            <v>342.67</v>
          </cell>
        </row>
        <row r="36">
          <cell r="B36" t="str">
            <v>KE</v>
          </cell>
          <cell r="C36">
            <v>447.28</v>
          </cell>
          <cell r="D36">
            <v>212.33</v>
          </cell>
          <cell r="E36">
            <v>53.23</v>
          </cell>
          <cell r="F36">
            <v>112.34</v>
          </cell>
        </row>
        <row r="37">
          <cell r="B37" t="str">
            <v>TN</v>
          </cell>
          <cell r="C37">
            <v>637.83</v>
          </cell>
          <cell r="D37">
            <v>268.15</v>
          </cell>
          <cell r="E37">
            <v>49.8</v>
          </cell>
          <cell r="F37">
            <v>254.82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Apr12 Vs Apr11"/>
      <sheetName val="Target VS Actual 0412"/>
      <sheetName val="Sheet1"/>
      <sheetName val="IX-Revenue Trg vs achievement"/>
      <sheetName val="IX-qtr- Revenue Comparision"/>
      <sheetName val="X-month&amp;cum- Rev Compr-Mar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(Apr)</v>
          </cell>
        </row>
        <row r="7">
          <cell r="C7">
            <v>206.8</v>
          </cell>
          <cell r="D7">
            <v>10.49</v>
          </cell>
          <cell r="E7">
            <v>9.79</v>
          </cell>
          <cell r="F7">
            <v>3.85</v>
          </cell>
        </row>
        <row r="8">
          <cell r="C8">
            <v>4833.59</v>
          </cell>
          <cell r="D8">
            <v>748.38</v>
          </cell>
          <cell r="E8">
            <v>558.59</v>
          </cell>
          <cell r="F8">
            <v>458.65</v>
          </cell>
        </row>
        <row r="9">
          <cell r="C9">
            <v>2829.84</v>
          </cell>
          <cell r="D9">
            <v>161.77</v>
          </cell>
          <cell r="E9">
            <v>405.86</v>
          </cell>
          <cell r="F9">
            <v>81.68</v>
          </cell>
        </row>
        <row r="10">
          <cell r="C10">
            <v>1349.22</v>
          </cell>
          <cell r="D10">
            <v>91.08</v>
          </cell>
          <cell r="E10">
            <v>81.57</v>
          </cell>
          <cell r="F10">
            <v>49.66</v>
          </cell>
        </row>
        <row r="11">
          <cell r="C11">
            <v>1799.8</v>
          </cell>
          <cell r="D11">
            <v>247.41</v>
          </cell>
          <cell r="E11">
            <v>356.95</v>
          </cell>
          <cell r="F11">
            <v>53.48</v>
          </cell>
        </row>
        <row r="12">
          <cell r="C12">
            <v>3538.76</v>
          </cell>
          <cell r="D12">
            <v>376.04</v>
          </cell>
          <cell r="E12">
            <v>308.62</v>
          </cell>
          <cell r="F12">
            <v>213.52</v>
          </cell>
        </row>
        <row r="13">
          <cell r="C13">
            <v>6928.8</v>
          </cell>
          <cell r="D13">
            <v>521.8</v>
          </cell>
          <cell r="E13">
            <v>534.03</v>
          </cell>
          <cell r="F13">
            <v>190.28</v>
          </cell>
        </row>
        <row r="14">
          <cell r="C14">
            <v>1441.61</v>
          </cell>
          <cell r="D14">
            <v>406.14</v>
          </cell>
          <cell r="E14">
            <v>212.05</v>
          </cell>
          <cell r="F14">
            <v>128.46</v>
          </cell>
        </row>
        <row r="15">
          <cell r="C15">
            <v>1750.94</v>
          </cell>
          <cell r="D15">
            <v>203.13</v>
          </cell>
          <cell r="E15">
            <v>285.58</v>
          </cell>
          <cell r="F15">
            <v>65.17</v>
          </cell>
        </row>
        <row r="17">
          <cell r="C17">
            <v>310.4</v>
          </cell>
          <cell r="D17">
            <v>43.53</v>
          </cell>
          <cell r="E17">
            <v>183.42</v>
          </cell>
          <cell r="F17">
            <v>165.39</v>
          </cell>
        </row>
        <row r="18">
          <cell r="C18">
            <v>1328.59</v>
          </cell>
          <cell r="D18">
            <v>107.34</v>
          </cell>
          <cell r="E18">
            <v>168.75</v>
          </cell>
          <cell r="F18">
            <v>148.73</v>
          </cell>
        </row>
        <row r="19">
          <cell r="C19">
            <v>947.68</v>
          </cell>
          <cell r="D19">
            <v>116.74</v>
          </cell>
          <cell r="E19">
            <v>195.72</v>
          </cell>
          <cell r="F19">
            <v>462.94</v>
          </cell>
        </row>
        <row r="20">
          <cell r="C20">
            <v>5171.26</v>
          </cell>
          <cell r="D20">
            <v>655.08</v>
          </cell>
          <cell r="E20">
            <v>1616.86</v>
          </cell>
          <cell r="F20">
            <v>399.89</v>
          </cell>
        </row>
        <row r="22">
          <cell r="C22">
            <v>112.19</v>
          </cell>
          <cell r="D22">
            <v>28.95</v>
          </cell>
          <cell r="E22">
            <v>36.02</v>
          </cell>
          <cell r="F22">
            <v>57.94</v>
          </cell>
        </row>
        <row r="23">
          <cell r="C23">
            <v>279.21</v>
          </cell>
          <cell r="D23">
            <v>55.5</v>
          </cell>
          <cell r="E23">
            <v>56.69</v>
          </cell>
          <cell r="F23">
            <v>30.33</v>
          </cell>
        </row>
        <row r="24">
          <cell r="C24">
            <v>2993.14</v>
          </cell>
          <cell r="D24">
            <v>575.96</v>
          </cell>
          <cell r="E24">
            <v>300.35</v>
          </cell>
          <cell r="F24">
            <v>889.42</v>
          </cell>
        </row>
        <row r="25">
          <cell r="C25">
            <v>620.37</v>
          </cell>
          <cell r="D25">
            <v>14.19</v>
          </cell>
          <cell r="E25">
            <v>76.43</v>
          </cell>
          <cell r="F25">
            <v>19.55</v>
          </cell>
        </row>
        <row r="26">
          <cell r="C26">
            <v>189.66</v>
          </cell>
          <cell r="D26">
            <v>21.3</v>
          </cell>
          <cell r="E26">
            <v>54.71</v>
          </cell>
          <cell r="F26">
            <v>295.46</v>
          </cell>
        </row>
        <row r="27">
          <cell r="C27">
            <v>3770.03</v>
          </cell>
          <cell r="D27">
            <v>184.27</v>
          </cell>
          <cell r="E27">
            <v>321.43</v>
          </cell>
          <cell r="F27">
            <v>38.3</v>
          </cell>
        </row>
        <row r="28">
          <cell r="C28">
            <v>1088.93</v>
          </cell>
          <cell r="D28">
            <v>85</v>
          </cell>
          <cell r="E28">
            <v>107.08</v>
          </cell>
          <cell r="F28">
            <v>185.46</v>
          </cell>
        </row>
        <row r="29">
          <cell r="C29">
            <v>332.38</v>
          </cell>
          <cell r="D29">
            <v>25.88</v>
          </cell>
          <cell r="E29">
            <v>58.94</v>
          </cell>
          <cell r="F29">
            <v>100.04</v>
          </cell>
        </row>
        <row r="31">
          <cell r="C31">
            <v>2851.09</v>
          </cell>
          <cell r="D31">
            <v>175.05</v>
          </cell>
          <cell r="E31">
            <v>425.34</v>
          </cell>
          <cell r="F31">
            <v>179.77</v>
          </cell>
        </row>
        <row r="32">
          <cell r="C32">
            <v>473.82</v>
          </cell>
          <cell r="D32">
            <v>37.38</v>
          </cell>
          <cell r="E32">
            <v>117.22</v>
          </cell>
          <cell r="F32">
            <v>42.09</v>
          </cell>
        </row>
        <row r="33">
          <cell r="C33">
            <v>3183.05</v>
          </cell>
          <cell r="D33">
            <v>178.72</v>
          </cell>
          <cell r="E33">
            <v>502.54</v>
          </cell>
          <cell r="F33">
            <v>175.29</v>
          </cell>
        </row>
        <row r="34">
          <cell r="C34">
            <v>265.56</v>
          </cell>
          <cell r="D34">
            <v>28.53</v>
          </cell>
          <cell r="E34">
            <v>83.1</v>
          </cell>
          <cell r="F34">
            <v>69.01</v>
          </cell>
        </row>
        <row r="35">
          <cell r="C35">
            <v>327.26</v>
          </cell>
          <cell r="D35">
            <v>36.14</v>
          </cell>
          <cell r="E35">
            <v>178.61</v>
          </cell>
          <cell r="F35">
            <v>96.59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Mar12 Vs Mar11"/>
      <sheetName val="Target VS Actual 0312"/>
      <sheetName val="Sheet1"/>
      <sheetName val="VIII-Revenue Trg vs achievement"/>
      <sheetName val="IX-qtr- Revenue Comparision"/>
      <sheetName val="X-month&amp;cum- Rev Compr-Mar12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Mar)</v>
          </cell>
        </row>
        <row r="7">
          <cell r="C7">
            <v>201.64</v>
          </cell>
          <cell r="D7">
            <v>5.18</v>
          </cell>
          <cell r="E7">
            <v>10.49</v>
          </cell>
          <cell r="F7">
            <v>11.46</v>
          </cell>
        </row>
        <row r="8">
          <cell r="C8">
            <v>4539.53</v>
          </cell>
          <cell r="D8">
            <v>296.74</v>
          </cell>
          <cell r="E8">
            <v>749.2</v>
          </cell>
          <cell r="F8">
            <v>882.99</v>
          </cell>
        </row>
        <row r="9">
          <cell r="C9">
            <v>2658.06</v>
          </cell>
          <cell r="D9">
            <v>172.47</v>
          </cell>
          <cell r="E9">
            <v>162.33</v>
          </cell>
          <cell r="F9">
            <v>444.51</v>
          </cell>
        </row>
        <row r="10">
          <cell r="C10">
            <v>1295.56</v>
          </cell>
          <cell r="D10">
            <v>54.99</v>
          </cell>
          <cell r="E10">
            <v>91.44</v>
          </cell>
          <cell r="F10">
            <v>112.16</v>
          </cell>
        </row>
        <row r="11">
          <cell r="C11">
            <v>1453.02</v>
          </cell>
          <cell r="D11">
            <v>347.25</v>
          </cell>
          <cell r="E11">
            <v>248.76</v>
          </cell>
          <cell r="F11">
            <v>411</v>
          </cell>
        </row>
        <row r="12">
          <cell r="C12">
            <v>3217.68</v>
          </cell>
          <cell r="D12">
            <v>321.75</v>
          </cell>
          <cell r="E12">
            <v>376.21</v>
          </cell>
          <cell r="F12">
            <v>420.63</v>
          </cell>
        </row>
        <row r="13">
          <cell r="C13">
            <v>6516.57</v>
          </cell>
          <cell r="D13">
            <v>413.54</v>
          </cell>
          <cell r="E13">
            <v>522.28</v>
          </cell>
          <cell r="F13">
            <v>654.28</v>
          </cell>
        </row>
        <row r="14">
          <cell r="C14">
            <v>1354.52</v>
          </cell>
          <cell r="D14">
            <v>91.64</v>
          </cell>
          <cell r="E14">
            <v>407.35</v>
          </cell>
          <cell r="F14">
            <v>324.66</v>
          </cell>
        </row>
        <row r="15">
          <cell r="C15">
            <v>1590.88</v>
          </cell>
          <cell r="D15">
            <v>168.98</v>
          </cell>
          <cell r="E15">
            <v>220.89</v>
          </cell>
          <cell r="F15">
            <v>345.2</v>
          </cell>
        </row>
        <row r="17">
          <cell r="C17">
            <v>277.2</v>
          </cell>
          <cell r="D17">
            <v>33.23</v>
          </cell>
          <cell r="E17">
            <v>43.67</v>
          </cell>
          <cell r="F17">
            <v>305.35</v>
          </cell>
        </row>
        <row r="18">
          <cell r="C18">
            <v>1321.99</v>
          </cell>
          <cell r="D18">
            <v>71.97</v>
          </cell>
          <cell r="E18">
            <v>107.93</v>
          </cell>
          <cell r="F18">
            <v>236.43</v>
          </cell>
        </row>
        <row r="19">
          <cell r="C19">
            <v>843.1</v>
          </cell>
          <cell r="D19">
            <v>109.84</v>
          </cell>
          <cell r="E19">
            <v>118.22</v>
          </cell>
          <cell r="F19">
            <v>565.83</v>
          </cell>
        </row>
        <row r="20">
          <cell r="C20">
            <v>4839.82</v>
          </cell>
          <cell r="D20">
            <v>335.4</v>
          </cell>
          <cell r="E20">
            <v>660.47</v>
          </cell>
          <cell r="F20">
            <v>1873.47</v>
          </cell>
        </row>
        <row r="22">
          <cell r="C22">
            <v>87.4</v>
          </cell>
          <cell r="D22">
            <v>25.99</v>
          </cell>
          <cell r="E22">
            <v>29.38</v>
          </cell>
          <cell r="F22">
            <v>75.95</v>
          </cell>
        </row>
        <row r="23">
          <cell r="C23">
            <v>243.91</v>
          </cell>
          <cell r="D23">
            <v>36.35</v>
          </cell>
          <cell r="E23">
            <v>56.95</v>
          </cell>
          <cell r="F23">
            <v>75.79</v>
          </cell>
        </row>
        <row r="24">
          <cell r="C24">
            <v>2223.48</v>
          </cell>
          <cell r="D24">
            <v>771.31</v>
          </cell>
          <cell r="E24">
            <v>577.05</v>
          </cell>
          <cell r="F24">
            <v>1046.01</v>
          </cell>
        </row>
        <row r="25">
          <cell r="C25">
            <v>609.61</v>
          </cell>
          <cell r="D25">
            <v>10.91</v>
          </cell>
          <cell r="E25">
            <v>14.21</v>
          </cell>
          <cell r="F25">
            <v>85.61</v>
          </cell>
        </row>
        <row r="26">
          <cell r="C26">
            <v>136.44</v>
          </cell>
          <cell r="D26">
            <v>53.9</v>
          </cell>
          <cell r="E26">
            <v>21.68</v>
          </cell>
          <cell r="F26">
            <v>141.69</v>
          </cell>
        </row>
        <row r="27">
          <cell r="C27">
            <v>3496.09</v>
          </cell>
          <cell r="D27">
            <v>284.45</v>
          </cell>
          <cell r="E27">
            <v>200</v>
          </cell>
          <cell r="F27">
            <v>351.09</v>
          </cell>
        </row>
        <row r="28">
          <cell r="C28">
            <v>1026.56</v>
          </cell>
          <cell r="D28">
            <v>64.13</v>
          </cell>
          <cell r="E28">
            <v>89.72</v>
          </cell>
          <cell r="F28">
            <v>252.7</v>
          </cell>
        </row>
        <row r="29">
          <cell r="C29">
            <v>293.7</v>
          </cell>
          <cell r="D29">
            <v>40.66</v>
          </cell>
          <cell r="E29">
            <v>26.3</v>
          </cell>
          <cell r="F29">
            <v>152.89</v>
          </cell>
        </row>
        <row r="31">
          <cell r="C31">
            <v>2715.81</v>
          </cell>
          <cell r="D31">
            <v>136.53</v>
          </cell>
          <cell r="E31">
            <v>192.38</v>
          </cell>
          <cell r="F31">
            <v>511.28</v>
          </cell>
        </row>
        <row r="32">
          <cell r="C32">
            <v>436.39</v>
          </cell>
          <cell r="D32">
            <v>37.53</v>
          </cell>
          <cell r="E32">
            <v>37.82</v>
          </cell>
          <cell r="F32">
            <v>148.11</v>
          </cell>
        </row>
        <row r="33">
          <cell r="C33">
            <v>3005.82</v>
          </cell>
          <cell r="D33">
            <v>178.42</v>
          </cell>
          <cell r="E33">
            <v>179.2</v>
          </cell>
          <cell r="F33">
            <v>690.89</v>
          </cell>
        </row>
        <row r="34">
          <cell r="C34">
            <v>210.67</v>
          </cell>
          <cell r="D34">
            <v>55.94</v>
          </cell>
          <cell r="E34">
            <v>29.1</v>
          </cell>
          <cell r="F34">
            <v>123.47</v>
          </cell>
        </row>
        <row r="35">
          <cell r="C35">
            <v>115.85</v>
          </cell>
          <cell r="D35">
            <v>211.73</v>
          </cell>
          <cell r="E35">
            <v>37.67</v>
          </cell>
          <cell r="F35">
            <v>228.12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Feb12 Vs Feb11"/>
      <sheetName val="Target VS Actual 0212"/>
      <sheetName val="Sheet1"/>
      <sheetName val="VIII-Revenue Trg vs achievement"/>
      <sheetName val="IX-qtr- Revenue Comparision"/>
      <sheetName val="X-month&amp;cum- Rev Compr-Feb12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Feb)</v>
          </cell>
        </row>
        <row r="7">
          <cell r="C7">
            <v>201.71</v>
          </cell>
          <cell r="D7">
            <v>5.2</v>
          </cell>
          <cell r="E7">
            <v>10.65</v>
          </cell>
          <cell r="F7">
            <v>12.39</v>
          </cell>
        </row>
        <row r="8">
          <cell r="C8">
            <v>4552.66</v>
          </cell>
          <cell r="D8">
            <v>297.54</v>
          </cell>
          <cell r="E8">
            <v>750.24</v>
          </cell>
          <cell r="F8">
            <v>1010.15</v>
          </cell>
        </row>
        <row r="9">
          <cell r="C9">
            <v>2660.24</v>
          </cell>
          <cell r="D9">
            <v>172.55</v>
          </cell>
          <cell r="E9">
            <v>173.18</v>
          </cell>
          <cell r="F9">
            <v>580.74</v>
          </cell>
        </row>
        <row r="10">
          <cell r="C10">
            <v>1300.07</v>
          </cell>
          <cell r="D10">
            <v>57.75</v>
          </cell>
          <cell r="E10">
            <v>94.98</v>
          </cell>
          <cell r="F10">
            <v>138.2</v>
          </cell>
        </row>
        <row r="11">
          <cell r="C11">
            <v>1453.99</v>
          </cell>
          <cell r="D11">
            <v>347.39</v>
          </cell>
          <cell r="E11">
            <v>249.77</v>
          </cell>
          <cell r="F11">
            <v>434.89</v>
          </cell>
        </row>
        <row r="12">
          <cell r="C12">
            <v>3219.76</v>
          </cell>
          <cell r="D12">
            <v>322.11</v>
          </cell>
          <cell r="E12">
            <v>376.69</v>
          </cell>
          <cell r="F12">
            <v>518.43</v>
          </cell>
        </row>
        <row r="13">
          <cell r="C13">
            <v>6524.33</v>
          </cell>
          <cell r="D13">
            <v>416.25</v>
          </cell>
          <cell r="E13">
            <v>523.73</v>
          </cell>
          <cell r="F13">
            <v>707.91</v>
          </cell>
        </row>
        <row r="14">
          <cell r="C14">
            <v>1436.97</v>
          </cell>
          <cell r="D14">
            <v>92.92</v>
          </cell>
          <cell r="E14">
            <v>410.48</v>
          </cell>
          <cell r="F14">
            <v>355.15</v>
          </cell>
        </row>
        <row r="15">
          <cell r="C15">
            <v>1637.04</v>
          </cell>
          <cell r="D15">
            <v>174.97</v>
          </cell>
          <cell r="E15">
            <v>227.02</v>
          </cell>
          <cell r="F15">
            <v>350.34</v>
          </cell>
        </row>
        <row r="17">
          <cell r="C17">
            <v>322.13</v>
          </cell>
          <cell r="D17">
            <v>36.67</v>
          </cell>
          <cell r="E17">
            <v>50.59</v>
          </cell>
          <cell r="F17">
            <v>346.3</v>
          </cell>
        </row>
        <row r="18">
          <cell r="C18">
            <v>1603.73</v>
          </cell>
          <cell r="D18">
            <v>80.53</v>
          </cell>
          <cell r="E18">
            <v>116.09</v>
          </cell>
          <cell r="F18">
            <v>272.86</v>
          </cell>
        </row>
        <row r="19">
          <cell r="C19">
            <v>922.21</v>
          </cell>
          <cell r="D19">
            <v>130.21</v>
          </cell>
          <cell r="E19">
            <v>140.74</v>
          </cell>
          <cell r="F19">
            <v>677.06</v>
          </cell>
        </row>
        <row r="20">
          <cell r="C20">
            <v>5040.05</v>
          </cell>
          <cell r="D20">
            <v>348.13</v>
          </cell>
          <cell r="E20">
            <v>684.57</v>
          </cell>
          <cell r="F20">
            <v>2094.12</v>
          </cell>
        </row>
        <row r="22">
          <cell r="C22">
            <v>104.04</v>
          </cell>
          <cell r="D22">
            <v>26.72</v>
          </cell>
          <cell r="E22">
            <v>29.77</v>
          </cell>
          <cell r="F22">
            <v>87.56</v>
          </cell>
        </row>
        <row r="23">
          <cell r="C23">
            <v>246.62</v>
          </cell>
          <cell r="D23">
            <v>36.66</v>
          </cell>
          <cell r="E23">
            <v>57.94</v>
          </cell>
          <cell r="F23">
            <v>83.47</v>
          </cell>
        </row>
        <row r="24">
          <cell r="C24">
            <v>2224.11</v>
          </cell>
          <cell r="D24">
            <v>773.19</v>
          </cell>
          <cell r="E24">
            <v>578.32</v>
          </cell>
          <cell r="F24">
            <v>1136.46</v>
          </cell>
        </row>
        <row r="25">
          <cell r="C25">
            <v>639.68</v>
          </cell>
          <cell r="D25">
            <v>13.03</v>
          </cell>
          <cell r="E25">
            <v>18.08</v>
          </cell>
          <cell r="F25">
            <v>108.21</v>
          </cell>
        </row>
        <row r="26">
          <cell r="C26">
            <v>174.62</v>
          </cell>
          <cell r="D26">
            <v>57.69</v>
          </cell>
          <cell r="E26">
            <v>25.93</v>
          </cell>
          <cell r="F26">
            <v>296.38</v>
          </cell>
        </row>
        <row r="27">
          <cell r="C27">
            <v>3556.49</v>
          </cell>
          <cell r="D27">
            <v>288.07</v>
          </cell>
          <cell r="E27">
            <v>222.75</v>
          </cell>
          <cell r="F27">
            <v>365.33</v>
          </cell>
        </row>
        <row r="28">
          <cell r="C28">
            <v>1057.41</v>
          </cell>
          <cell r="D28">
            <v>64.53</v>
          </cell>
          <cell r="E28">
            <v>92.3</v>
          </cell>
          <cell r="F28">
            <v>284.35</v>
          </cell>
        </row>
        <row r="29">
          <cell r="C29">
            <v>539.7</v>
          </cell>
          <cell r="D29">
            <v>42.43</v>
          </cell>
          <cell r="E29">
            <v>27.81</v>
          </cell>
          <cell r="F29">
            <v>152.67</v>
          </cell>
        </row>
        <row r="31">
          <cell r="C31">
            <v>2864.84</v>
          </cell>
          <cell r="D31">
            <v>140.81</v>
          </cell>
          <cell r="E31">
            <v>202.78</v>
          </cell>
          <cell r="F31">
            <v>561.42</v>
          </cell>
        </row>
        <row r="32">
          <cell r="C32">
            <v>438.72</v>
          </cell>
          <cell r="D32">
            <v>41.26</v>
          </cell>
          <cell r="E32">
            <v>43.91</v>
          </cell>
          <cell r="F32">
            <v>179.25</v>
          </cell>
        </row>
        <row r="33">
          <cell r="C33">
            <v>3026.35</v>
          </cell>
          <cell r="D33">
            <v>180.33</v>
          </cell>
          <cell r="E33">
            <v>189.53</v>
          </cell>
          <cell r="F33">
            <v>741.24</v>
          </cell>
        </row>
        <row r="34">
          <cell r="C34">
            <v>260.15</v>
          </cell>
          <cell r="D34">
            <v>64.94</v>
          </cell>
          <cell r="E34">
            <v>44.98</v>
          </cell>
          <cell r="F34">
            <v>195.2</v>
          </cell>
        </row>
        <row r="35">
          <cell r="C35">
            <v>163.89</v>
          </cell>
          <cell r="D35">
            <v>223.14</v>
          </cell>
          <cell r="E35">
            <v>56.74</v>
          </cell>
          <cell r="F35">
            <v>239.69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Jan 12 Vs Jan11"/>
      <sheetName val="Target VS Actual 0112"/>
      <sheetName val="Sheet1"/>
      <sheetName val="VIII-Revenue Trg vs achievement"/>
      <sheetName val="IX-qtr- Revenue Comparision"/>
      <sheetName val="X-month&amp;cum- Rev Compr-Jan12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Jan)</v>
          </cell>
        </row>
        <row r="7">
          <cell r="C7">
            <v>201.71</v>
          </cell>
          <cell r="D7">
            <v>5.21</v>
          </cell>
          <cell r="E7">
            <v>10.69</v>
          </cell>
          <cell r="F7">
            <v>11.33</v>
          </cell>
        </row>
        <row r="8">
          <cell r="C8">
            <v>4557.11</v>
          </cell>
          <cell r="D8">
            <v>298</v>
          </cell>
          <cell r="E8">
            <v>750.96</v>
          </cell>
          <cell r="F8">
            <v>962.1</v>
          </cell>
        </row>
        <row r="9">
          <cell r="C9">
            <v>2663.13</v>
          </cell>
          <cell r="D9">
            <v>183.7</v>
          </cell>
          <cell r="E9">
            <v>211.46</v>
          </cell>
          <cell r="F9">
            <v>621.61</v>
          </cell>
        </row>
        <row r="10">
          <cell r="C10">
            <v>1301.55</v>
          </cell>
          <cell r="D10">
            <v>57.86</v>
          </cell>
          <cell r="E10">
            <v>96.65</v>
          </cell>
          <cell r="F10">
            <v>128.21</v>
          </cell>
        </row>
        <row r="11">
          <cell r="C11">
            <v>1454.1</v>
          </cell>
          <cell r="D11">
            <v>347.59</v>
          </cell>
          <cell r="E11">
            <v>250.64</v>
          </cell>
          <cell r="F11">
            <v>456.06</v>
          </cell>
        </row>
        <row r="12">
          <cell r="C12">
            <v>3221.61</v>
          </cell>
          <cell r="D12">
            <v>322.29</v>
          </cell>
          <cell r="E12">
            <v>377</v>
          </cell>
          <cell r="F12">
            <v>519.27</v>
          </cell>
        </row>
        <row r="13">
          <cell r="C13">
            <v>6524.86</v>
          </cell>
          <cell r="D13">
            <v>416.35</v>
          </cell>
          <cell r="E13">
            <v>524.09</v>
          </cell>
          <cell r="F13">
            <v>685.21</v>
          </cell>
        </row>
        <row r="14">
          <cell r="C14">
            <v>1494.44</v>
          </cell>
          <cell r="D14">
            <v>93.27</v>
          </cell>
          <cell r="E14">
            <v>411.49</v>
          </cell>
          <cell r="F14">
            <v>316.59</v>
          </cell>
        </row>
        <row r="15">
          <cell r="C15">
            <v>1639.6</v>
          </cell>
          <cell r="D15">
            <v>179.47</v>
          </cell>
          <cell r="E15">
            <v>231.95</v>
          </cell>
          <cell r="F15">
            <v>320.11</v>
          </cell>
        </row>
        <row r="17">
          <cell r="C17">
            <v>332.79</v>
          </cell>
          <cell r="D17">
            <v>37.52</v>
          </cell>
          <cell r="E17">
            <v>51.35</v>
          </cell>
          <cell r="F17">
            <v>322.46</v>
          </cell>
        </row>
        <row r="18">
          <cell r="C18">
            <v>1675.04</v>
          </cell>
          <cell r="D18">
            <v>90.23</v>
          </cell>
          <cell r="E18">
            <v>140.26</v>
          </cell>
          <cell r="F18">
            <v>289.16</v>
          </cell>
        </row>
        <row r="19">
          <cell r="C19">
            <v>957.91</v>
          </cell>
          <cell r="D19">
            <v>134.71</v>
          </cell>
          <cell r="E19">
            <v>149.28</v>
          </cell>
          <cell r="F19">
            <v>665.45</v>
          </cell>
        </row>
        <row r="20">
          <cell r="C20">
            <v>5147.55</v>
          </cell>
          <cell r="D20">
            <v>354.46</v>
          </cell>
          <cell r="E20">
            <v>703.14</v>
          </cell>
          <cell r="F20">
            <v>1956.07</v>
          </cell>
        </row>
        <row r="22">
          <cell r="C22">
            <v>108.61</v>
          </cell>
          <cell r="D22">
            <v>27.09</v>
          </cell>
          <cell r="E22">
            <v>30.92</v>
          </cell>
          <cell r="F22">
            <v>83.71</v>
          </cell>
        </row>
        <row r="23">
          <cell r="C23">
            <v>248.27</v>
          </cell>
          <cell r="D23">
            <v>36.79</v>
          </cell>
          <cell r="E23">
            <v>59</v>
          </cell>
          <cell r="F23">
            <v>81.8</v>
          </cell>
        </row>
        <row r="24">
          <cell r="C24">
            <v>2224.24</v>
          </cell>
          <cell r="D24">
            <v>774.33</v>
          </cell>
          <cell r="E24">
            <v>579.41</v>
          </cell>
          <cell r="F24">
            <v>1058.32</v>
          </cell>
        </row>
        <row r="25">
          <cell r="C25">
            <v>650.03</v>
          </cell>
          <cell r="D25">
            <v>14.23</v>
          </cell>
          <cell r="E25">
            <v>19.82</v>
          </cell>
          <cell r="F25">
            <v>104.29</v>
          </cell>
        </row>
        <row r="26">
          <cell r="C26">
            <v>179.31</v>
          </cell>
          <cell r="D26">
            <v>59.12</v>
          </cell>
          <cell r="E26">
            <v>28.05</v>
          </cell>
          <cell r="F26">
            <v>286.67</v>
          </cell>
        </row>
        <row r="27">
          <cell r="C27">
            <v>3565.47</v>
          </cell>
          <cell r="D27">
            <v>291.57</v>
          </cell>
          <cell r="E27">
            <v>227.83</v>
          </cell>
          <cell r="F27">
            <v>335.89</v>
          </cell>
        </row>
        <row r="28">
          <cell r="C28">
            <v>1062.39</v>
          </cell>
          <cell r="D28">
            <v>65.22</v>
          </cell>
          <cell r="E28">
            <v>93.86</v>
          </cell>
          <cell r="F28">
            <v>275.64</v>
          </cell>
        </row>
        <row r="29">
          <cell r="C29">
            <v>545.59</v>
          </cell>
          <cell r="D29">
            <v>42.76</v>
          </cell>
          <cell r="E29">
            <v>28.48</v>
          </cell>
          <cell r="F29">
            <v>148.62</v>
          </cell>
        </row>
        <row r="31">
          <cell r="C31">
            <v>2943.43</v>
          </cell>
          <cell r="D31">
            <v>145.39</v>
          </cell>
          <cell r="E31">
            <v>239.36</v>
          </cell>
          <cell r="F31">
            <v>574.56</v>
          </cell>
        </row>
        <row r="32">
          <cell r="C32">
            <v>439.02</v>
          </cell>
          <cell r="D32">
            <v>42.96</v>
          </cell>
          <cell r="E32">
            <v>45.36</v>
          </cell>
          <cell r="F32">
            <v>181.51</v>
          </cell>
        </row>
        <row r="33">
          <cell r="C33">
            <v>3029.41</v>
          </cell>
          <cell r="D33">
            <v>205.71</v>
          </cell>
          <cell r="E33">
            <v>307.5</v>
          </cell>
          <cell r="F33">
            <v>834.48</v>
          </cell>
        </row>
        <row r="34">
          <cell r="C34">
            <v>277.4</v>
          </cell>
          <cell r="D34">
            <v>67.05</v>
          </cell>
          <cell r="E34">
            <v>52.25</v>
          </cell>
          <cell r="F34">
            <v>287.41</v>
          </cell>
        </row>
        <row r="35">
          <cell r="C35">
            <v>196.3</v>
          </cell>
          <cell r="D35">
            <v>230.19</v>
          </cell>
          <cell r="E35">
            <v>67.1</v>
          </cell>
          <cell r="F35">
            <v>236.95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Dec11 Vs Dec10"/>
      <sheetName val="Target VS Actual 1211"/>
      <sheetName val="Sheet1"/>
      <sheetName val="VIII-Revenue Trg vs achievement"/>
      <sheetName val="IX-qtr- Revenue Comparision"/>
      <sheetName val="X-month&amp;cum- Rev Compr-Dec11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Dec)</v>
          </cell>
        </row>
        <row r="7">
          <cell r="C7">
            <v>201.97</v>
          </cell>
          <cell r="D7">
            <v>5.22</v>
          </cell>
          <cell r="E7">
            <v>10.7</v>
          </cell>
          <cell r="F7">
            <v>9.92</v>
          </cell>
        </row>
        <row r="8">
          <cell r="C8">
            <v>4558.77</v>
          </cell>
          <cell r="D8">
            <v>298.66</v>
          </cell>
          <cell r="E8">
            <v>798.85</v>
          </cell>
          <cell r="F8">
            <v>868.14</v>
          </cell>
        </row>
        <row r="9">
          <cell r="C9">
            <v>2663.42</v>
          </cell>
          <cell r="D9">
            <v>183.72</v>
          </cell>
          <cell r="E9">
            <v>213.09</v>
          </cell>
          <cell r="F9">
            <v>558.09</v>
          </cell>
        </row>
        <row r="10">
          <cell r="C10">
            <v>1302.38</v>
          </cell>
          <cell r="D10">
            <v>58.68</v>
          </cell>
          <cell r="E10">
            <v>97.34</v>
          </cell>
          <cell r="F10">
            <v>116.43</v>
          </cell>
        </row>
        <row r="11">
          <cell r="C11">
            <v>1454.12</v>
          </cell>
          <cell r="D11">
            <v>347.71</v>
          </cell>
          <cell r="E11">
            <v>252.42</v>
          </cell>
          <cell r="F11">
            <v>437.29</v>
          </cell>
        </row>
        <row r="12">
          <cell r="C12">
            <v>3222.37</v>
          </cell>
          <cell r="D12">
            <v>322.37</v>
          </cell>
          <cell r="E12">
            <v>377.13</v>
          </cell>
          <cell r="F12">
            <v>497.46</v>
          </cell>
        </row>
        <row r="13">
          <cell r="C13">
            <v>6525.73</v>
          </cell>
          <cell r="D13">
            <v>416.55</v>
          </cell>
          <cell r="E13">
            <v>525.12</v>
          </cell>
          <cell r="F13">
            <v>641.57</v>
          </cell>
        </row>
        <row r="14">
          <cell r="C14">
            <v>1514.96</v>
          </cell>
          <cell r="D14">
            <v>93.36</v>
          </cell>
          <cell r="E14">
            <v>413.63</v>
          </cell>
          <cell r="F14">
            <v>377.03</v>
          </cell>
        </row>
        <row r="15">
          <cell r="C15">
            <v>1645.37</v>
          </cell>
          <cell r="D15">
            <v>180.22</v>
          </cell>
          <cell r="E15">
            <v>232.89</v>
          </cell>
          <cell r="F15">
            <v>282.07</v>
          </cell>
        </row>
        <row r="17">
          <cell r="C17">
            <v>333.64</v>
          </cell>
          <cell r="D17">
            <v>37.71</v>
          </cell>
          <cell r="E17">
            <v>51.94</v>
          </cell>
          <cell r="F17">
            <v>289.64</v>
          </cell>
        </row>
        <row r="18">
          <cell r="C18">
            <v>1705.49</v>
          </cell>
          <cell r="D18">
            <v>93.84</v>
          </cell>
          <cell r="E18">
            <v>145.61</v>
          </cell>
          <cell r="F18">
            <v>256.7</v>
          </cell>
        </row>
        <row r="19">
          <cell r="C19">
            <v>972.65</v>
          </cell>
          <cell r="D19">
            <v>136.06</v>
          </cell>
          <cell r="E19">
            <v>158.51</v>
          </cell>
          <cell r="F19">
            <v>624.44</v>
          </cell>
        </row>
        <row r="20">
          <cell r="C20">
            <v>5183.3</v>
          </cell>
          <cell r="D20">
            <v>356.27</v>
          </cell>
          <cell r="E20">
            <v>709.93</v>
          </cell>
          <cell r="F20">
            <v>1951.01</v>
          </cell>
        </row>
        <row r="22">
          <cell r="C22">
            <v>110.34</v>
          </cell>
          <cell r="D22">
            <v>27.32</v>
          </cell>
          <cell r="E22">
            <v>31.52</v>
          </cell>
          <cell r="F22">
            <v>68.94</v>
          </cell>
        </row>
        <row r="23">
          <cell r="C23">
            <v>248.49</v>
          </cell>
          <cell r="D23">
            <v>37.09</v>
          </cell>
          <cell r="E23">
            <v>59.73</v>
          </cell>
          <cell r="F23">
            <v>72.37</v>
          </cell>
        </row>
        <row r="24">
          <cell r="C24">
            <v>2224.7</v>
          </cell>
          <cell r="D24">
            <v>774.77</v>
          </cell>
          <cell r="E24">
            <v>580.2</v>
          </cell>
          <cell r="F24">
            <v>979.26</v>
          </cell>
        </row>
        <row r="25">
          <cell r="C25">
            <v>651.48</v>
          </cell>
          <cell r="D25">
            <v>14.67</v>
          </cell>
          <cell r="E25">
            <v>20.69</v>
          </cell>
          <cell r="F25">
            <v>95.01</v>
          </cell>
        </row>
        <row r="26">
          <cell r="C26">
            <v>186.42</v>
          </cell>
          <cell r="D26">
            <v>61.31</v>
          </cell>
          <cell r="E26">
            <v>30.87</v>
          </cell>
          <cell r="F26">
            <v>220.19</v>
          </cell>
        </row>
        <row r="27">
          <cell r="C27">
            <v>3572.31</v>
          </cell>
          <cell r="D27">
            <v>292.62</v>
          </cell>
          <cell r="E27">
            <v>235.93</v>
          </cell>
          <cell r="F27">
            <v>330.37</v>
          </cell>
        </row>
        <row r="28">
          <cell r="C28">
            <v>1067.86</v>
          </cell>
          <cell r="D28">
            <v>65.64</v>
          </cell>
          <cell r="E28">
            <v>94.99</v>
          </cell>
          <cell r="F28">
            <v>253.83</v>
          </cell>
        </row>
        <row r="29">
          <cell r="C29">
            <v>549.28</v>
          </cell>
          <cell r="D29">
            <v>42.92</v>
          </cell>
          <cell r="E29">
            <v>28.99</v>
          </cell>
          <cell r="F29">
            <v>133.91</v>
          </cell>
        </row>
        <row r="31">
          <cell r="C31">
            <v>3047.51</v>
          </cell>
          <cell r="D31">
            <v>147.13</v>
          </cell>
          <cell r="E31">
            <v>250.89</v>
          </cell>
          <cell r="F31">
            <v>540.98</v>
          </cell>
        </row>
        <row r="32">
          <cell r="C32">
            <v>439.17</v>
          </cell>
          <cell r="D32">
            <v>42.98</v>
          </cell>
          <cell r="E32">
            <v>45.6</v>
          </cell>
          <cell r="F32">
            <v>199.68</v>
          </cell>
        </row>
        <row r="33">
          <cell r="C33">
            <v>3031.75</v>
          </cell>
          <cell r="D33">
            <v>206.5</v>
          </cell>
          <cell r="E33">
            <v>310.41</v>
          </cell>
          <cell r="F33">
            <v>773.07</v>
          </cell>
        </row>
        <row r="34">
          <cell r="C34">
            <v>280.31</v>
          </cell>
          <cell r="D34">
            <v>67.45</v>
          </cell>
          <cell r="E34">
            <v>53.45</v>
          </cell>
          <cell r="F34">
            <v>279</v>
          </cell>
        </row>
        <row r="35">
          <cell r="C35">
            <v>199.21</v>
          </cell>
          <cell r="D35">
            <v>231.28</v>
          </cell>
          <cell r="E35">
            <v>69.45</v>
          </cell>
          <cell r="F35">
            <v>234.6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Oct11 Vs Oct10"/>
      <sheetName val="Target VS Actual 1011"/>
      <sheetName val="Sheet1"/>
      <sheetName val="VIII-Revenue Trg vs achievement"/>
      <sheetName val="IX-qtr- Revenue Comparision"/>
      <sheetName val="X-month&amp;cum- Rev Compr-Oct11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Oct)</v>
          </cell>
        </row>
        <row r="7">
          <cell r="C7">
            <v>201.97</v>
          </cell>
          <cell r="D7">
            <v>5.25</v>
          </cell>
          <cell r="E7">
            <v>10.77</v>
          </cell>
          <cell r="F7">
            <v>10.61</v>
          </cell>
        </row>
        <row r="8">
          <cell r="C8">
            <v>4569.26</v>
          </cell>
          <cell r="D8">
            <v>301.36</v>
          </cell>
          <cell r="E8">
            <v>802.41</v>
          </cell>
          <cell r="F8">
            <v>934.19</v>
          </cell>
        </row>
        <row r="9">
          <cell r="C9">
            <v>2664.56</v>
          </cell>
          <cell r="D9">
            <v>184.36</v>
          </cell>
          <cell r="E9">
            <v>221.3</v>
          </cell>
          <cell r="F9">
            <v>451.93</v>
          </cell>
        </row>
        <row r="10">
          <cell r="C10">
            <v>1303.6</v>
          </cell>
          <cell r="D10">
            <v>59.51</v>
          </cell>
          <cell r="E10">
            <v>98.88</v>
          </cell>
          <cell r="F10">
            <v>126.87</v>
          </cell>
        </row>
        <row r="11">
          <cell r="C11">
            <v>1456.2</v>
          </cell>
          <cell r="D11">
            <v>348.07</v>
          </cell>
          <cell r="E11">
            <v>254.35</v>
          </cell>
          <cell r="F11">
            <v>374.87</v>
          </cell>
        </row>
        <row r="12">
          <cell r="C12">
            <v>3223.45</v>
          </cell>
          <cell r="D12">
            <v>322.68</v>
          </cell>
          <cell r="E12">
            <v>378.24</v>
          </cell>
          <cell r="F12">
            <v>465.86</v>
          </cell>
        </row>
        <row r="13">
          <cell r="C13">
            <v>6527.04</v>
          </cell>
          <cell r="D13">
            <v>417.12</v>
          </cell>
          <cell r="E13">
            <v>526.71</v>
          </cell>
          <cell r="F13">
            <v>563.18</v>
          </cell>
        </row>
        <row r="14">
          <cell r="C14">
            <v>1546.87</v>
          </cell>
          <cell r="D14">
            <v>99.48</v>
          </cell>
          <cell r="E14">
            <v>422.52</v>
          </cell>
          <cell r="F14">
            <v>419.25</v>
          </cell>
        </row>
        <row r="15">
          <cell r="C15">
            <v>1648</v>
          </cell>
          <cell r="D15">
            <v>180.67</v>
          </cell>
          <cell r="E15">
            <v>234.33</v>
          </cell>
          <cell r="F15">
            <v>234.91</v>
          </cell>
        </row>
        <row r="17">
          <cell r="C17">
            <v>336.85</v>
          </cell>
          <cell r="D17">
            <v>38.5</v>
          </cell>
          <cell r="E17">
            <v>62.74</v>
          </cell>
          <cell r="F17">
            <v>310.8</v>
          </cell>
        </row>
        <row r="18">
          <cell r="C18">
            <v>1815.92</v>
          </cell>
          <cell r="D18">
            <v>96.29</v>
          </cell>
          <cell r="E18">
            <v>151.99</v>
          </cell>
          <cell r="F18">
            <v>271.88</v>
          </cell>
        </row>
        <row r="19">
          <cell r="C19">
            <v>988.76</v>
          </cell>
          <cell r="D19">
            <v>147.43</v>
          </cell>
          <cell r="E19">
            <v>171.93</v>
          </cell>
          <cell r="F19">
            <v>644.42</v>
          </cell>
        </row>
        <row r="20">
          <cell r="C20">
            <v>5238.03</v>
          </cell>
          <cell r="D20">
            <v>358.81</v>
          </cell>
          <cell r="E20">
            <v>727.39</v>
          </cell>
          <cell r="F20">
            <v>1953.25</v>
          </cell>
        </row>
        <row r="22">
          <cell r="C22">
            <v>119.21</v>
          </cell>
          <cell r="D22">
            <v>28.26</v>
          </cell>
          <cell r="E22">
            <v>33.08</v>
          </cell>
          <cell r="F22">
            <v>100.56</v>
          </cell>
        </row>
        <row r="23">
          <cell r="C23">
            <v>248.98</v>
          </cell>
          <cell r="D23">
            <v>38.48</v>
          </cell>
          <cell r="E23">
            <v>62.63</v>
          </cell>
          <cell r="F23">
            <v>88.56</v>
          </cell>
        </row>
        <row r="24">
          <cell r="C24">
            <v>2225.45</v>
          </cell>
          <cell r="D24">
            <v>775.32</v>
          </cell>
          <cell r="E24">
            <v>582.45</v>
          </cell>
          <cell r="F24">
            <v>1006.9</v>
          </cell>
        </row>
        <row r="25">
          <cell r="C25">
            <v>654.67</v>
          </cell>
          <cell r="D25">
            <v>15.06</v>
          </cell>
          <cell r="E25">
            <v>22.56</v>
          </cell>
          <cell r="F25">
            <v>113.64</v>
          </cell>
        </row>
        <row r="26">
          <cell r="C26">
            <v>194.9</v>
          </cell>
          <cell r="D26">
            <v>62.33</v>
          </cell>
          <cell r="E26">
            <v>33.27</v>
          </cell>
          <cell r="F26">
            <v>416.37</v>
          </cell>
        </row>
        <row r="27">
          <cell r="C27">
            <v>3660.23</v>
          </cell>
          <cell r="D27">
            <v>294.91</v>
          </cell>
          <cell r="E27">
            <v>248.59</v>
          </cell>
          <cell r="F27">
            <v>305.91</v>
          </cell>
        </row>
        <row r="28">
          <cell r="C28">
            <v>1088.15</v>
          </cell>
          <cell r="D28">
            <v>66.76</v>
          </cell>
          <cell r="E28">
            <v>101.83</v>
          </cell>
          <cell r="F28">
            <v>276.01</v>
          </cell>
        </row>
        <row r="29">
          <cell r="C29">
            <v>552.09</v>
          </cell>
          <cell r="D29">
            <v>43.18</v>
          </cell>
          <cell r="E29">
            <v>29.76</v>
          </cell>
          <cell r="F29">
            <v>135.78</v>
          </cell>
        </row>
        <row r="31">
          <cell r="C31">
            <v>3080.2</v>
          </cell>
          <cell r="D31">
            <v>148.73</v>
          </cell>
          <cell r="E31">
            <v>267.23</v>
          </cell>
          <cell r="F31">
            <v>540.52</v>
          </cell>
        </row>
        <row r="32">
          <cell r="C32">
            <v>439.68</v>
          </cell>
          <cell r="D32">
            <v>43.18</v>
          </cell>
          <cell r="E32">
            <v>46.16</v>
          </cell>
          <cell r="F32">
            <v>180.36</v>
          </cell>
        </row>
        <row r="33">
          <cell r="C33">
            <v>3055.67</v>
          </cell>
          <cell r="D33">
            <v>212.06</v>
          </cell>
          <cell r="E33">
            <v>334.88</v>
          </cell>
          <cell r="F33">
            <v>730.73</v>
          </cell>
        </row>
        <row r="34">
          <cell r="C34">
            <v>295.07</v>
          </cell>
          <cell r="D34">
            <v>70.06</v>
          </cell>
          <cell r="E34">
            <v>54.96</v>
          </cell>
          <cell r="F34">
            <v>163.06</v>
          </cell>
        </row>
        <row r="35">
          <cell r="C35">
            <v>216.03</v>
          </cell>
          <cell r="D35">
            <v>232.85</v>
          </cell>
          <cell r="E35">
            <v>75.84</v>
          </cell>
          <cell r="F35">
            <v>206.63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view="pageBreakPreview" zoomScaleNormal="85" zoomScaleSheetLayoutView="100" zoomScalePageLayoutView="0" workbookViewId="0" topLeftCell="D1">
      <selection activeCell="F8" sqref="F8"/>
    </sheetView>
  </sheetViews>
  <sheetFormatPr defaultColWidth="9.140625" defaultRowHeight="12.75"/>
  <cols>
    <col min="1" max="1" width="19.00390625" style="1" customWidth="1"/>
    <col min="2" max="2" width="47.7109375" style="1" customWidth="1"/>
    <col min="3" max="3" width="19.57421875" style="1" customWidth="1"/>
    <col min="4" max="4" width="19.140625" style="1" customWidth="1"/>
    <col min="5" max="6" width="15.7109375" style="1" customWidth="1"/>
    <col min="7" max="7" width="24.8515625" style="7" customWidth="1"/>
    <col min="8" max="8" width="21.140625" style="1" customWidth="1"/>
    <col min="9" max="16384" width="7.8515625" style="1" customWidth="1"/>
  </cols>
  <sheetData>
    <row r="1" spans="1:8" ht="19.5">
      <c r="A1" s="147" t="s">
        <v>32</v>
      </c>
      <c r="B1" s="147"/>
      <c r="C1" s="147"/>
      <c r="D1" s="147"/>
      <c r="E1" s="147"/>
      <c r="F1" s="147"/>
      <c r="G1" s="147"/>
      <c r="H1" s="147"/>
    </row>
    <row r="2" spans="1:8" ht="19.5">
      <c r="A2" s="147" t="s">
        <v>33</v>
      </c>
      <c r="B2" s="147"/>
      <c r="C2" s="147"/>
      <c r="D2" s="147"/>
      <c r="E2" s="147"/>
      <c r="F2" s="147"/>
      <c r="G2" s="147"/>
      <c r="H2" s="147"/>
    </row>
    <row r="3" spans="1:8" ht="19.5">
      <c r="A3" s="147" t="s">
        <v>34</v>
      </c>
      <c r="B3" s="147"/>
      <c r="C3" s="147"/>
      <c r="D3" s="147"/>
      <c r="E3" s="147"/>
      <c r="F3" s="147"/>
      <c r="G3" s="147"/>
      <c r="H3" s="147"/>
    </row>
    <row r="4" spans="1:8" ht="19.5">
      <c r="A4" s="147" t="s">
        <v>64</v>
      </c>
      <c r="B4" s="147"/>
      <c r="C4" s="147"/>
      <c r="D4" s="147"/>
      <c r="E4" s="147"/>
      <c r="F4" s="147"/>
      <c r="G4" s="147"/>
      <c r="H4" s="147"/>
    </row>
    <row r="5" spans="1:8" ht="12.75">
      <c r="A5" s="12"/>
      <c r="B5" s="12"/>
      <c r="C5" s="12"/>
      <c r="D5" s="12"/>
      <c r="E5" s="12"/>
      <c r="F5" s="12"/>
      <c r="G5" s="13"/>
      <c r="H5" s="12"/>
    </row>
    <row r="6" spans="1:8" s="14" customFormat="1" ht="21.75" customHeight="1">
      <c r="A6" s="135" t="s">
        <v>27</v>
      </c>
      <c r="B6" s="145" t="s">
        <v>0</v>
      </c>
      <c r="C6" s="143" t="s">
        <v>35</v>
      </c>
      <c r="D6" s="144"/>
      <c r="E6" s="144"/>
      <c r="F6" s="144"/>
      <c r="G6" s="144"/>
      <c r="H6" s="136"/>
    </row>
    <row r="7" spans="1:8" s="14" customFormat="1" ht="34.5" customHeight="1">
      <c r="A7" s="135"/>
      <c r="B7" s="145"/>
      <c r="C7" s="143" t="s">
        <v>36</v>
      </c>
      <c r="D7" s="136"/>
      <c r="E7" s="146" t="s">
        <v>37</v>
      </c>
      <c r="F7" s="146"/>
      <c r="G7" s="141" t="s">
        <v>38</v>
      </c>
      <c r="H7" s="142"/>
    </row>
    <row r="8" spans="1:8" s="3" customFormat="1" ht="82.5" customHeight="1">
      <c r="A8" s="135"/>
      <c r="B8" s="145"/>
      <c r="C8" s="2" t="s">
        <v>71</v>
      </c>
      <c r="D8" s="2" t="s">
        <v>40</v>
      </c>
      <c r="E8" s="2" t="s">
        <v>39</v>
      </c>
      <c r="F8" s="2" t="s">
        <v>40</v>
      </c>
      <c r="G8" s="2" t="s">
        <v>39</v>
      </c>
      <c r="H8" s="2" t="s">
        <v>40</v>
      </c>
    </row>
    <row r="9" spans="1:8" s="4" customFormat="1" ht="30" customHeight="1">
      <c r="A9" s="137" t="s">
        <v>28</v>
      </c>
      <c r="B9" s="5" t="s">
        <v>2</v>
      </c>
      <c r="C9" s="15">
        <v>18.81</v>
      </c>
      <c r="D9" s="15">
        <v>51.95</v>
      </c>
      <c r="E9" s="15">
        <v>251.82</v>
      </c>
      <c r="F9" s="15">
        <v>752.77</v>
      </c>
      <c r="G9" s="15">
        <v>270.63</v>
      </c>
      <c r="H9" s="15">
        <v>804.72</v>
      </c>
    </row>
    <row r="10" spans="1:8" s="4" customFormat="1" ht="30" customHeight="1">
      <c r="A10" s="138"/>
      <c r="B10" s="5" t="s">
        <v>3</v>
      </c>
      <c r="C10" s="15">
        <v>1186.05</v>
      </c>
      <c r="D10" s="15">
        <v>3531.14</v>
      </c>
      <c r="E10" s="15">
        <v>1125.47</v>
      </c>
      <c r="F10" s="15">
        <v>3250.29</v>
      </c>
      <c r="G10" s="15">
        <v>2311.52</v>
      </c>
      <c r="H10" s="15">
        <v>6781.43</v>
      </c>
    </row>
    <row r="11" spans="1:8" s="4" customFormat="1" ht="30" customHeight="1">
      <c r="A11" s="138"/>
      <c r="B11" s="5" t="s">
        <v>4</v>
      </c>
      <c r="C11" s="15">
        <v>182.58</v>
      </c>
      <c r="D11" s="15">
        <v>540.78</v>
      </c>
      <c r="E11" s="15">
        <v>1695.21</v>
      </c>
      <c r="F11" s="15">
        <v>5269.73</v>
      </c>
      <c r="G11" s="15">
        <v>1877.79</v>
      </c>
      <c r="H11" s="15">
        <v>5810.51</v>
      </c>
    </row>
    <row r="12" spans="1:8" s="4" customFormat="1" ht="30" customHeight="1">
      <c r="A12" s="138"/>
      <c r="B12" s="5" t="s">
        <v>5</v>
      </c>
      <c r="C12" s="15">
        <v>154.5</v>
      </c>
      <c r="D12" s="15">
        <v>451.28</v>
      </c>
      <c r="E12" s="15">
        <v>1086.52</v>
      </c>
      <c r="F12" s="15">
        <v>3123.89</v>
      </c>
      <c r="G12" s="15">
        <v>1241.02</v>
      </c>
      <c r="H12" s="15">
        <v>3575.17</v>
      </c>
    </row>
    <row r="13" spans="1:8" s="4" customFormat="1" ht="30" customHeight="1">
      <c r="A13" s="138"/>
      <c r="B13" s="5" t="s">
        <v>6</v>
      </c>
      <c r="C13" s="15">
        <v>290.44</v>
      </c>
      <c r="D13" s="15">
        <v>832.69</v>
      </c>
      <c r="E13" s="15">
        <v>988.52</v>
      </c>
      <c r="F13" s="15">
        <v>2894.42</v>
      </c>
      <c r="G13" s="15">
        <v>1278.96</v>
      </c>
      <c r="H13" s="15">
        <v>3727.11</v>
      </c>
    </row>
    <row r="14" spans="1:8" s="4" customFormat="1" ht="30" customHeight="1">
      <c r="A14" s="138"/>
      <c r="B14" s="5" t="s">
        <v>41</v>
      </c>
      <c r="C14" s="15">
        <v>329.53</v>
      </c>
      <c r="D14" s="15">
        <v>975.93</v>
      </c>
      <c r="E14" s="15">
        <v>488.89</v>
      </c>
      <c r="F14" s="15">
        <v>1300.52</v>
      </c>
      <c r="G14" s="15">
        <v>818.42</v>
      </c>
      <c r="H14" s="15">
        <v>2276.45</v>
      </c>
    </row>
    <row r="15" spans="1:8" s="4" customFormat="1" ht="30" customHeight="1">
      <c r="A15" s="138"/>
      <c r="B15" s="5" t="s">
        <v>7</v>
      </c>
      <c r="C15" s="15">
        <v>297.52</v>
      </c>
      <c r="D15" s="15">
        <v>887.23</v>
      </c>
      <c r="E15" s="15">
        <v>840.83</v>
      </c>
      <c r="F15" s="15">
        <v>2304.31</v>
      </c>
      <c r="G15" s="15">
        <v>1138.35</v>
      </c>
      <c r="H15" s="15">
        <v>3191.54</v>
      </c>
    </row>
    <row r="16" spans="1:8" s="4" customFormat="1" ht="30" customHeight="1">
      <c r="A16" s="138"/>
      <c r="B16" s="5" t="s">
        <v>8</v>
      </c>
      <c r="C16" s="15">
        <v>454.94</v>
      </c>
      <c r="D16" s="15">
        <v>1311.68</v>
      </c>
      <c r="E16" s="15">
        <v>3735.29</v>
      </c>
      <c r="F16" s="15">
        <v>9185.35</v>
      </c>
      <c r="G16" s="15">
        <v>4190.23</v>
      </c>
      <c r="H16" s="15">
        <v>10497.03</v>
      </c>
    </row>
    <row r="17" spans="1:8" s="4" customFormat="1" ht="30" customHeight="1">
      <c r="A17" s="134"/>
      <c r="B17" s="5" t="s">
        <v>9</v>
      </c>
      <c r="C17" s="15">
        <v>241.75</v>
      </c>
      <c r="D17" s="15">
        <v>684.61</v>
      </c>
      <c r="E17" s="15">
        <v>1910.66</v>
      </c>
      <c r="F17" s="15">
        <v>5592.9</v>
      </c>
      <c r="G17" s="15">
        <v>2152.41</v>
      </c>
      <c r="H17" s="15">
        <v>6277.51</v>
      </c>
    </row>
    <row r="18" spans="1:8" s="16" customFormat="1" ht="10.5" customHeight="1">
      <c r="A18" s="17"/>
      <c r="B18" s="18"/>
      <c r="C18" s="15"/>
      <c r="D18" s="15"/>
      <c r="E18" s="15"/>
      <c r="F18" s="15"/>
      <c r="G18" s="15"/>
      <c r="H18" s="15"/>
    </row>
    <row r="19" spans="1:8" s="4" customFormat="1" ht="30" customHeight="1">
      <c r="A19" s="137" t="s">
        <v>29</v>
      </c>
      <c r="B19" s="5" t="s">
        <v>10</v>
      </c>
      <c r="C19" s="15">
        <v>200.95</v>
      </c>
      <c r="D19" s="15">
        <v>574.52</v>
      </c>
      <c r="E19" s="15">
        <v>1081.12</v>
      </c>
      <c r="F19" s="15">
        <v>3192.53</v>
      </c>
      <c r="G19" s="15">
        <v>1282.07</v>
      </c>
      <c r="H19" s="15">
        <v>3767.05</v>
      </c>
    </row>
    <row r="20" spans="1:8" s="4" customFormat="1" ht="30" customHeight="1">
      <c r="A20" s="138"/>
      <c r="B20" s="5" t="s">
        <v>11</v>
      </c>
      <c r="C20" s="15">
        <v>352.71</v>
      </c>
      <c r="D20" s="15">
        <v>1076.07</v>
      </c>
      <c r="E20" s="15">
        <v>3176.71</v>
      </c>
      <c r="F20" s="15">
        <v>8688.57</v>
      </c>
      <c r="G20" s="15">
        <v>3529.42</v>
      </c>
      <c r="H20" s="15">
        <v>9764.64</v>
      </c>
    </row>
    <row r="21" spans="1:8" s="4" customFormat="1" ht="30" customHeight="1">
      <c r="A21" s="138"/>
      <c r="B21" s="5" t="s">
        <v>12</v>
      </c>
      <c r="C21" s="15">
        <v>596.6</v>
      </c>
      <c r="D21" s="15">
        <v>1763.41</v>
      </c>
      <c r="E21" s="15">
        <v>2519.67</v>
      </c>
      <c r="F21" s="15">
        <v>6732.45</v>
      </c>
      <c r="G21" s="15">
        <v>3116.27</v>
      </c>
      <c r="H21" s="15">
        <v>8495.86</v>
      </c>
    </row>
    <row r="22" spans="1:8" s="4" customFormat="1" ht="30" customHeight="1">
      <c r="A22" s="134"/>
      <c r="B22" s="5" t="s">
        <v>13</v>
      </c>
      <c r="C22" s="15">
        <v>1560.85</v>
      </c>
      <c r="D22" s="15">
        <v>4664.36</v>
      </c>
      <c r="E22" s="15">
        <v>4867.04</v>
      </c>
      <c r="F22" s="15">
        <v>13867.73</v>
      </c>
      <c r="G22" s="15">
        <v>6427.89</v>
      </c>
      <c r="H22" s="15">
        <v>18532.09</v>
      </c>
    </row>
    <row r="23" spans="1:8" s="16" customFormat="1" ht="10.5" customHeight="1">
      <c r="A23" s="17"/>
      <c r="B23" s="18"/>
      <c r="C23" s="15"/>
      <c r="D23" s="15"/>
      <c r="E23" s="15"/>
      <c r="F23" s="15"/>
      <c r="G23" s="15"/>
      <c r="H23" s="15"/>
    </row>
    <row r="24" spans="1:8" s="4" customFormat="1" ht="30" customHeight="1">
      <c r="A24" s="137" t="s">
        <v>30</v>
      </c>
      <c r="B24" s="5" t="s">
        <v>14</v>
      </c>
      <c r="C24" s="15">
        <v>121.02</v>
      </c>
      <c r="D24" s="15">
        <v>369.48</v>
      </c>
      <c r="E24" s="15">
        <v>2540.6</v>
      </c>
      <c r="F24" s="15">
        <v>7028.4</v>
      </c>
      <c r="G24" s="15">
        <v>2661.62</v>
      </c>
      <c r="H24" s="15">
        <v>7397.88</v>
      </c>
    </row>
    <row r="25" spans="1:8" s="4" customFormat="1" ht="30" customHeight="1">
      <c r="A25" s="138"/>
      <c r="B25" s="5" t="s">
        <v>15</v>
      </c>
      <c r="C25" s="15">
        <v>191.36</v>
      </c>
      <c r="D25" s="15">
        <v>555.94</v>
      </c>
      <c r="E25" s="15">
        <v>1313.42</v>
      </c>
      <c r="F25" s="15">
        <v>3605.29</v>
      </c>
      <c r="G25" s="15">
        <v>1504.78</v>
      </c>
      <c r="H25" s="15">
        <v>4161.23</v>
      </c>
    </row>
    <row r="26" spans="1:8" s="4" customFormat="1" ht="30" customHeight="1">
      <c r="A26" s="138"/>
      <c r="B26" s="5" t="s">
        <v>16</v>
      </c>
      <c r="C26" s="15">
        <v>1099.61</v>
      </c>
      <c r="D26" s="15">
        <v>3310.08</v>
      </c>
      <c r="E26" s="15">
        <v>1284.26</v>
      </c>
      <c r="F26" s="15">
        <v>3616.64</v>
      </c>
      <c r="G26" s="15">
        <v>2383.87</v>
      </c>
      <c r="H26" s="15">
        <v>6926.72</v>
      </c>
    </row>
    <row r="27" spans="1:8" s="4" customFormat="1" ht="30" customHeight="1">
      <c r="A27" s="138"/>
      <c r="B27" s="5" t="s">
        <v>17</v>
      </c>
      <c r="C27" s="15">
        <v>150.27</v>
      </c>
      <c r="D27" s="15">
        <v>456.4</v>
      </c>
      <c r="E27" s="15">
        <v>3400.06</v>
      </c>
      <c r="F27" s="15">
        <v>9670.96</v>
      </c>
      <c r="G27" s="15">
        <v>3550.33</v>
      </c>
      <c r="H27" s="15">
        <v>10127.36</v>
      </c>
    </row>
    <row r="28" spans="1:8" s="4" customFormat="1" ht="30" customHeight="1">
      <c r="A28" s="138"/>
      <c r="B28" s="5" t="s">
        <v>18</v>
      </c>
      <c r="C28" s="15">
        <v>605.75</v>
      </c>
      <c r="D28" s="15">
        <v>1804.81</v>
      </c>
      <c r="E28" s="15">
        <v>3703.57</v>
      </c>
      <c r="F28" s="15">
        <v>10487.18</v>
      </c>
      <c r="G28" s="15">
        <v>4309.32</v>
      </c>
      <c r="H28" s="15">
        <v>12291.99</v>
      </c>
    </row>
    <row r="29" spans="1:8" s="4" customFormat="1" ht="30" customHeight="1">
      <c r="A29" s="138"/>
      <c r="B29" s="5" t="s">
        <v>19</v>
      </c>
      <c r="C29" s="15">
        <v>658.48</v>
      </c>
      <c r="D29" s="15">
        <v>1912.75</v>
      </c>
      <c r="E29" s="15">
        <v>6171.59</v>
      </c>
      <c r="F29" s="15">
        <v>17936.85</v>
      </c>
      <c r="G29" s="15">
        <v>6830.07</v>
      </c>
      <c r="H29" s="15">
        <v>19849.6</v>
      </c>
    </row>
    <row r="30" spans="1:8" s="4" customFormat="1" ht="30" customHeight="1">
      <c r="A30" s="138"/>
      <c r="B30" s="5" t="s">
        <v>20</v>
      </c>
      <c r="C30" s="15">
        <v>204.94</v>
      </c>
      <c r="D30" s="15">
        <v>609.12</v>
      </c>
      <c r="E30" s="15">
        <v>2494.65</v>
      </c>
      <c r="F30" s="15">
        <v>6927.71</v>
      </c>
      <c r="G30" s="15">
        <v>2699.59</v>
      </c>
      <c r="H30" s="15">
        <v>7536.83</v>
      </c>
    </row>
    <row r="31" spans="1:8" s="4" customFormat="1" ht="30" customHeight="1">
      <c r="A31" s="134"/>
      <c r="B31" s="5" t="s">
        <v>21</v>
      </c>
      <c r="C31" s="15">
        <v>114.59</v>
      </c>
      <c r="D31" s="15">
        <v>344.55</v>
      </c>
      <c r="E31" s="15">
        <v>1129.36</v>
      </c>
      <c r="F31" s="15">
        <v>3213.11</v>
      </c>
      <c r="G31" s="15">
        <v>1243.95</v>
      </c>
      <c r="H31" s="15">
        <v>3557.66</v>
      </c>
    </row>
    <row r="32" spans="1:8" s="16" customFormat="1" ht="11.25" customHeight="1">
      <c r="A32" s="17"/>
      <c r="B32" s="18"/>
      <c r="C32" s="15"/>
      <c r="D32" s="15"/>
      <c r="E32" s="15"/>
      <c r="F32" s="15"/>
      <c r="G32" s="15"/>
      <c r="H32" s="15"/>
    </row>
    <row r="33" spans="1:8" s="4" customFormat="1" ht="30" customHeight="1">
      <c r="A33" s="137" t="s">
        <v>31</v>
      </c>
      <c r="B33" s="5" t="s">
        <v>22</v>
      </c>
      <c r="C33" s="15">
        <v>774.32</v>
      </c>
      <c r="D33" s="15">
        <v>2274.85</v>
      </c>
      <c r="E33" s="15">
        <v>7848.45</v>
      </c>
      <c r="F33" s="15">
        <v>22785.62</v>
      </c>
      <c r="G33" s="15">
        <v>8622.77</v>
      </c>
      <c r="H33" s="15">
        <v>25060.47</v>
      </c>
    </row>
    <row r="34" spans="1:8" s="4" customFormat="1" ht="30" customHeight="1">
      <c r="A34" s="138"/>
      <c r="B34" s="5" t="s">
        <v>23</v>
      </c>
      <c r="C34" s="15">
        <v>675.59</v>
      </c>
      <c r="D34" s="15">
        <v>1991.04</v>
      </c>
      <c r="E34" s="15">
        <v>1279.51</v>
      </c>
      <c r="F34" s="15">
        <v>3665.65</v>
      </c>
      <c r="G34" s="15">
        <v>1955.1</v>
      </c>
      <c r="H34" s="15">
        <v>5656.69</v>
      </c>
    </row>
    <row r="35" spans="1:8" s="4" customFormat="1" ht="30" customHeight="1">
      <c r="A35" s="138"/>
      <c r="B35" s="5" t="s">
        <v>24</v>
      </c>
      <c r="C35" s="15">
        <v>910.47</v>
      </c>
      <c r="D35" s="15">
        <v>2712.5</v>
      </c>
      <c r="E35" s="15">
        <v>4788.25</v>
      </c>
      <c r="F35" s="15">
        <v>13756.03</v>
      </c>
      <c r="G35" s="15">
        <v>5698.72</v>
      </c>
      <c r="H35" s="15">
        <v>16468.53</v>
      </c>
    </row>
    <row r="36" spans="1:8" s="4" customFormat="1" ht="30" customHeight="1">
      <c r="A36" s="138"/>
      <c r="B36" s="5" t="s">
        <v>25</v>
      </c>
      <c r="C36" s="15">
        <v>1034.52</v>
      </c>
      <c r="D36" s="15">
        <v>3030.72</v>
      </c>
      <c r="E36" s="15">
        <v>6648.08</v>
      </c>
      <c r="F36" s="15">
        <v>19962.27</v>
      </c>
      <c r="G36" s="15">
        <v>7682.6</v>
      </c>
      <c r="H36" s="15">
        <v>22992.99</v>
      </c>
    </row>
    <row r="37" spans="1:8" s="4" customFormat="1" ht="30" customHeight="1">
      <c r="A37" s="134"/>
      <c r="B37" s="5" t="s">
        <v>26</v>
      </c>
      <c r="C37" s="15">
        <v>1129.01</v>
      </c>
      <c r="D37" s="15">
        <v>3449.86</v>
      </c>
      <c r="E37" s="15">
        <v>5736.62</v>
      </c>
      <c r="F37" s="15">
        <v>16256.77</v>
      </c>
      <c r="G37" s="15">
        <v>6865.63</v>
      </c>
      <c r="H37" s="15">
        <v>19706.63</v>
      </c>
    </row>
    <row r="38" spans="1:8" s="16" customFormat="1" ht="11.25" customHeight="1">
      <c r="A38" s="18"/>
      <c r="B38" s="18"/>
      <c r="C38" s="15"/>
      <c r="D38" s="15"/>
      <c r="E38" s="15"/>
      <c r="F38" s="15"/>
      <c r="G38" s="15"/>
      <c r="H38" s="15"/>
    </row>
    <row r="39" spans="1:8" s="6" customFormat="1" ht="30" customHeight="1">
      <c r="A39" s="139" t="s">
        <v>1</v>
      </c>
      <c r="B39" s="140"/>
      <c r="C39" s="19">
        <v>13537.2</v>
      </c>
      <c r="D39" s="19">
        <v>40167.88</v>
      </c>
      <c r="E39" s="19">
        <v>72106.17</v>
      </c>
      <c r="F39" s="19">
        <v>205067.92</v>
      </c>
      <c r="G39" s="19">
        <v>85643.37</v>
      </c>
      <c r="H39" s="19">
        <v>245235.8</v>
      </c>
    </row>
    <row r="40" spans="1:8" ht="30" customHeight="1">
      <c r="A40" s="139" t="s">
        <v>70</v>
      </c>
      <c r="B40" s="140"/>
      <c r="C40" s="19">
        <v>14140.45</v>
      </c>
      <c r="D40" s="19">
        <v>42164.51</v>
      </c>
      <c r="E40" s="19">
        <v>62905.47</v>
      </c>
      <c r="F40" s="19">
        <v>184764.17</v>
      </c>
      <c r="G40" s="19">
        <v>77045.92</v>
      </c>
      <c r="H40" s="19">
        <v>226928.68</v>
      </c>
    </row>
    <row r="41" spans="1:8" ht="27" customHeight="1">
      <c r="A41" s="20"/>
      <c r="B41" s="21"/>
      <c r="C41" s="22"/>
      <c r="D41" s="22"/>
      <c r="E41" s="22"/>
      <c r="F41" s="22"/>
      <c r="G41" s="22"/>
      <c r="H41" s="22"/>
    </row>
  </sheetData>
  <sheetProtection/>
  <mergeCells count="16">
    <mergeCell ref="E7:F7"/>
    <mergeCell ref="C7:D7"/>
    <mergeCell ref="A1:H1"/>
    <mergeCell ref="A2:H2"/>
    <mergeCell ref="A3:H3"/>
    <mergeCell ref="A4:H4"/>
    <mergeCell ref="A39:B39"/>
    <mergeCell ref="A40:B40"/>
    <mergeCell ref="G7:H7"/>
    <mergeCell ref="C6:H6"/>
    <mergeCell ref="A9:A17"/>
    <mergeCell ref="A19:A22"/>
    <mergeCell ref="A24:A31"/>
    <mergeCell ref="A33:A37"/>
    <mergeCell ref="A6:A8"/>
    <mergeCell ref="B6:B8"/>
  </mergeCells>
  <printOptions gridLines="1"/>
  <pageMargins left="0.18" right="0.17" top="0.48" bottom="0.27" header="0.45" footer="0.34"/>
  <pageSetup fitToHeight="1" fitToWidth="1" horizontalDpi="600" verticalDpi="600" orientation="landscape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SheetLayoutView="100" workbookViewId="0" topLeftCell="A22">
      <selection activeCell="B36" sqref="B36"/>
    </sheetView>
  </sheetViews>
  <sheetFormatPr defaultColWidth="9.140625" defaultRowHeight="12.75"/>
  <cols>
    <col min="1" max="1" width="6.28125" style="39" bestFit="1" customWidth="1"/>
    <col min="2" max="2" width="30.57421875" style="40" customWidth="1"/>
    <col min="3" max="3" width="13.7109375" style="40" customWidth="1"/>
    <col min="4" max="4" width="12.00390625" style="40" customWidth="1"/>
    <col min="5" max="5" width="12.421875" style="40" customWidth="1"/>
    <col min="6" max="6" width="14.00390625" style="40" customWidth="1"/>
    <col min="7" max="7" width="18.7109375" style="40" customWidth="1"/>
    <col min="8" max="8" width="20.421875" style="40" customWidth="1"/>
    <col min="9" max="9" width="15.421875" style="40" customWidth="1"/>
    <col min="10" max="10" width="17.28125" style="40" customWidth="1"/>
    <col min="11" max="16384" width="9.140625" style="40" customWidth="1"/>
  </cols>
  <sheetData>
    <row r="1" ht="15.75">
      <c r="J1" s="121" t="s">
        <v>172</v>
      </c>
    </row>
    <row r="2" ht="12.75">
      <c r="J2" s="122"/>
    </row>
    <row r="3" spans="2:10" ht="18">
      <c r="B3" s="214" t="s">
        <v>171</v>
      </c>
      <c r="C3" s="214"/>
      <c r="D3" s="214"/>
      <c r="E3" s="214"/>
      <c r="F3" s="214"/>
      <c r="G3" s="214"/>
      <c r="H3" s="214"/>
      <c r="I3" s="214"/>
      <c r="J3" s="214"/>
    </row>
    <row r="4" spans="2:10" ht="18">
      <c r="B4" s="123"/>
      <c r="C4" s="123"/>
      <c r="D4" s="123"/>
      <c r="E4" s="123"/>
      <c r="F4" s="123"/>
      <c r="G4" s="123"/>
      <c r="H4" s="123"/>
      <c r="I4" s="123"/>
      <c r="J4" s="123"/>
    </row>
    <row r="5" spans="1:10" ht="12.75">
      <c r="A5" s="215" t="s">
        <v>27</v>
      </c>
      <c r="B5" s="216" t="s">
        <v>111</v>
      </c>
      <c r="C5" s="217" t="s">
        <v>165</v>
      </c>
      <c r="D5" s="217"/>
      <c r="E5" s="217"/>
      <c r="F5" s="217"/>
      <c r="G5" s="217"/>
      <c r="H5" s="217"/>
      <c r="I5" s="218" t="s">
        <v>161</v>
      </c>
      <c r="J5" s="218" t="s">
        <v>162</v>
      </c>
    </row>
    <row r="6" spans="1:10" ht="18" customHeight="1">
      <c r="A6" s="215"/>
      <c r="B6" s="216"/>
      <c r="C6" s="218">
        <v>41003</v>
      </c>
      <c r="D6" s="218">
        <v>41033</v>
      </c>
      <c r="E6" s="218">
        <v>41064</v>
      </c>
      <c r="F6" s="218" t="s">
        <v>160</v>
      </c>
      <c r="G6" s="219" t="s">
        <v>164</v>
      </c>
      <c r="H6" s="219" t="s">
        <v>163</v>
      </c>
      <c r="I6" s="218"/>
      <c r="J6" s="218"/>
    </row>
    <row r="7" spans="1:10" ht="36" customHeight="1">
      <c r="A7" s="215"/>
      <c r="B7" s="216"/>
      <c r="C7" s="218"/>
      <c r="D7" s="218"/>
      <c r="E7" s="218"/>
      <c r="F7" s="218"/>
      <c r="G7" s="219"/>
      <c r="H7" s="219"/>
      <c r="I7" s="218"/>
      <c r="J7" s="218"/>
    </row>
    <row r="8" spans="1:10" ht="12.75">
      <c r="A8" s="215"/>
      <c r="B8" s="216"/>
      <c r="C8" s="218"/>
      <c r="D8" s="218"/>
      <c r="E8" s="218"/>
      <c r="F8" s="218"/>
      <c r="G8" s="219"/>
      <c r="H8" s="219"/>
      <c r="I8" s="218"/>
      <c r="J8" s="218"/>
    </row>
    <row r="9" spans="1:10" s="126" customFormat="1" ht="15.75">
      <c r="A9" s="220" t="s">
        <v>28</v>
      </c>
      <c r="B9" s="124" t="s">
        <v>2</v>
      </c>
      <c r="C9" s="125">
        <v>2.7740000000000005</v>
      </c>
      <c r="D9" s="125">
        <v>2.5669</v>
      </c>
      <c r="E9" s="125">
        <v>2.7063</v>
      </c>
      <c r="F9" s="125">
        <v>2.68</v>
      </c>
      <c r="G9" s="125">
        <v>0.02629999999999999</v>
      </c>
      <c r="H9" s="125">
        <v>0.1394000000000002</v>
      </c>
      <c r="I9" s="125">
        <v>0.9813432835820892</v>
      </c>
      <c r="J9" s="125">
        <v>5.43</v>
      </c>
    </row>
    <row r="10" spans="1:10" ht="15">
      <c r="A10" s="220"/>
      <c r="B10" s="127" t="s">
        <v>3</v>
      </c>
      <c r="C10" s="125">
        <v>22.5161</v>
      </c>
      <c r="D10" s="125">
        <v>22.183000000000003</v>
      </c>
      <c r="E10" s="125">
        <v>23.1152</v>
      </c>
      <c r="F10" s="125">
        <v>22.6</v>
      </c>
      <c r="G10" s="125">
        <v>0.5152000000000001</v>
      </c>
      <c r="H10" s="125">
        <v>0.9321999999999981</v>
      </c>
      <c r="I10" s="125">
        <v>2.279646017699115</v>
      </c>
      <c r="J10" s="125">
        <v>4.2</v>
      </c>
    </row>
    <row r="11" spans="1:10" s="129" customFormat="1" ht="15">
      <c r="A11" s="220"/>
      <c r="B11" s="128" t="s">
        <v>4</v>
      </c>
      <c r="C11" s="125">
        <v>18.8223</v>
      </c>
      <c r="D11" s="125">
        <v>20.504900000000003</v>
      </c>
      <c r="E11" s="125">
        <v>18.777900000000002</v>
      </c>
      <c r="F11" s="125">
        <v>19.37</v>
      </c>
      <c r="G11" s="125">
        <v>-0.5920999999999985</v>
      </c>
      <c r="H11" s="125">
        <v>-1.7270000000000003</v>
      </c>
      <c r="I11" s="125">
        <v>-3.0567888487351498</v>
      </c>
      <c r="J11" s="125">
        <v>-8.42</v>
      </c>
    </row>
    <row r="12" spans="1:10" s="129" customFormat="1" ht="15">
      <c r="A12" s="220"/>
      <c r="B12" s="128" t="s">
        <v>5</v>
      </c>
      <c r="C12" s="125">
        <v>11.0102</v>
      </c>
      <c r="D12" s="125">
        <v>12.3313</v>
      </c>
      <c r="E12" s="125">
        <v>12.4102</v>
      </c>
      <c r="F12" s="125">
        <v>11.92</v>
      </c>
      <c r="G12" s="125">
        <v>0.49019999999999975</v>
      </c>
      <c r="H12" s="125">
        <v>0.07889999999999908</v>
      </c>
      <c r="I12" s="125">
        <v>4.112416107382548</v>
      </c>
      <c r="J12" s="125">
        <v>0.64</v>
      </c>
    </row>
    <row r="13" spans="1:10" ht="15">
      <c r="A13" s="220"/>
      <c r="B13" s="100" t="s">
        <v>6</v>
      </c>
      <c r="C13" s="125">
        <v>11.9851</v>
      </c>
      <c r="D13" s="125">
        <v>12.4964</v>
      </c>
      <c r="E13" s="125">
        <v>12.7896</v>
      </c>
      <c r="F13" s="125">
        <v>12.42</v>
      </c>
      <c r="G13" s="125">
        <v>0.36960000000000015</v>
      </c>
      <c r="H13" s="125">
        <v>0.29320000000000057</v>
      </c>
      <c r="I13" s="125">
        <v>2.9758454106280205</v>
      </c>
      <c r="J13" s="125">
        <v>2.35</v>
      </c>
    </row>
    <row r="14" spans="1:10" ht="15">
      <c r="A14" s="220"/>
      <c r="B14" s="100" t="s">
        <v>41</v>
      </c>
      <c r="C14" s="125">
        <v>5.978000000000001</v>
      </c>
      <c r="D14" s="125">
        <v>8.6023</v>
      </c>
      <c r="E14" s="125">
        <v>8.1842</v>
      </c>
      <c r="F14" s="125">
        <v>7.59</v>
      </c>
      <c r="G14" s="125">
        <v>0.5942000000000007</v>
      </c>
      <c r="H14" s="125">
        <v>-0.41809999999999903</v>
      </c>
      <c r="I14" s="125">
        <v>7.828722002635057</v>
      </c>
      <c r="J14" s="125">
        <v>-4.86</v>
      </c>
    </row>
    <row r="15" spans="1:10" ht="15">
      <c r="A15" s="220"/>
      <c r="B15" s="127" t="s">
        <v>7</v>
      </c>
      <c r="C15" s="125">
        <v>10.2456</v>
      </c>
      <c r="D15" s="125">
        <v>10.286299999999999</v>
      </c>
      <c r="E15" s="125">
        <v>11.3835</v>
      </c>
      <c r="F15" s="125">
        <v>10.64</v>
      </c>
      <c r="G15" s="125">
        <v>0.7434999999999992</v>
      </c>
      <c r="H15" s="125">
        <v>1.0972000000000008</v>
      </c>
      <c r="I15" s="125">
        <v>6.987781954887209</v>
      </c>
      <c r="J15" s="125">
        <v>10.67</v>
      </c>
    </row>
    <row r="16" spans="1:10" s="129" customFormat="1" ht="15">
      <c r="A16" s="220"/>
      <c r="B16" s="128" t="s">
        <v>8</v>
      </c>
      <c r="C16" s="125">
        <v>25.8976</v>
      </c>
      <c r="D16" s="125">
        <v>37.1704</v>
      </c>
      <c r="E16" s="125">
        <v>41.9023</v>
      </c>
      <c r="F16" s="125">
        <v>34.99</v>
      </c>
      <c r="G16" s="125">
        <v>6.912299999999995</v>
      </c>
      <c r="H16" s="125">
        <v>4.731899999999996</v>
      </c>
      <c r="I16" s="125">
        <v>19.755072877965116</v>
      </c>
      <c r="J16" s="125">
        <v>12.73</v>
      </c>
    </row>
    <row r="17" spans="1:10" ht="15">
      <c r="A17" s="220"/>
      <c r="B17" s="127" t="s">
        <v>9</v>
      </c>
      <c r="C17" s="125">
        <v>20.6256</v>
      </c>
      <c r="D17" s="125">
        <v>20.6254</v>
      </c>
      <c r="E17" s="125">
        <v>21.524099999999997</v>
      </c>
      <c r="F17" s="125">
        <v>20.93</v>
      </c>
      <c r="G17" s="125">
        <v>0.5940999999999974</v>
      </c>
      <c r="H17" s="125">
        <v>0.8986999999999981</v>
      </c>
      <c r="I17" s="125">
        <v>2.8385093167701743</v>
      </c>
      <c r="J17" s="125">
        <v>4.36</v>
      </c>
    </row>
    <row r="18" spans="1:10" s="39" customFormat="1" ht="15.75">
      <c r="A18" s="220" t="s">
        <v>168</v>
      </c>
      <c r="B18" s="220"/>
      <c r="C18" s="130">
        <v>129.85449999999997</v>
      </c>
      <c r="D18" s="130">
        <v>146.7669</v>
      </c>
      <c r="E18" s="130">
        <v>152.79330000000002</v>
      </c>
      <c r="F18" s="130">
        <v>143.14</v>
      </c>
      <c r="G18" s="130">
        <v>9.65330000000003</v>
      </c>
      <c r="H18" s="130">
        <v>6.026400000000024</v>
      </c>
      <c r="I18" s="130">
        <v>6.743956965208908</v>
      </c>
      <c r="J18" s="130">
        <v>4.11</v>
      </c>
    </row>
    <row r="19" spans="1:10" s="129" customFormat="1" ht="15">
      <c r="A19" s="221" t="s">
        <v>29</v>
      </c>
      <c r="B19" s="128" t="s">
        <v>10</v>
      </c>
      <c r="C19" s="125">
        <v>11.010399999999999</v>
      </c>
      <c r="D19" s="125">
        <v>13.839400000000001</v>
      </c>
      <c r="E19" s="125">
        <v>12.820699999999999</v>
      </c>
      <c r="F19" s="125">
        <v>12.56</v>
      </c>
      <c r="G19" s="125">
        <v>0.26069999999999816</v>
      </c>
      <c r="H19" s="125">
        <v>-1.0187000000000026</v>
      </c>
      <c r="I19" s="125">
        <v>2.0756369426751444</v>
      </c>
      <c r="J19" s="125">
        <v>-7.36</v>
      </c>
    </row>
    <row r="20" spans="1:10" s="129" customFormat="1" ht="15">
      <c r="A20" s="221"/>
      <c r="B20" s="128" t="s">
        <v>11</v>
      </c>
      <c r="C20" s="125">
        <v>27.173300000000005</v>
      </c>
      <c r="D20" s="125">
        <v>35.1789</v>
      </c>
      <c r="E20" s="125">
        <v>35.294200000000004</v>
      </c>
      <c r="F20" s="125">
        <v>32.55</v>
      </c>
      <c r="G20" s="125">
        <v>2.7442000000000064</v>
      </c>
      <c r="H20" s="125">
        <v>0.11530000000000484</v>
      </c>
      <c r="I20" s="125">
        <v>8.430721966205859</v>
      </c>
      <c r="J20" s="125">
        <v>0.33</v>
      </c>
    </row>
    <row r="21" spans="1:10" s="129" customFormat="1" ht="15">
      <c r="A21" s="221"/>
      <c r="B21" s="128" t="s">
        <v>12</v>
      </c>
      <c r="C21" s="125">
        <v>24.1577</v>
      </c>
      <c r="D21" s="125">
        <v>29.6382</v>
      </c>
      <c r="E21" s="125">
        <v>31.1627</v>
      </c>
      <c r="F21" s="125">
        <v>28.32</v>
      </c>
      <c r="G21" s="125">
        <v>2.8427000000000007</v>
      </c>
      <c r="H21" s="125">
        <v>1.5244999999999997</v>
      </c>
      <c r="I21" s="125">
        <v>10.037782485875708</v>
      </c>
      <c r="J21" s="125">
        <v>5.14</v>
      </c>
    </row>
    <row r="22" spans="1:10" ht="15">
      <c r="A22" s="221"/>
      <c r="B22" s="127" t="s">
        <v>13</v>
      </c>
      <c r="C22" s="125">
        <v>57.6302</v>
      </c>
      <c r="D22" s="125">
        <v>63.4118</v>
      </c>
      <c r="E22" s="125">
        <v>64.27890000000001</v>
      </c>
      <c r="F22" s="125">
        <v>61.77</v>
      </c>
      <c r="G22" s="125">
        <v>2.508900000000004</v>
      </c>
      <c r="H22" s="125">
        <v>0.8671000000000078</v>
      </c>
      <c r="I22" s="125">
        <v>4.061680427391944</v>
      </c>
      <c r="J22" s="125">
        <v>1.37</v>
      </c>
    </row>
    <row r="23" spans="1:10" s="39" customFormat="1" ht="15.75">
      <c r="A23" s="220" t="s">
        <v>168</v>
      </c>
      <c r="B23" s="220"/>
      <c r="C23" s="130">
        <v>119.9716</v>
      </c>
      <c r="D23" s="130">
        <v>142.0683</v>
      </c>
      <c r="E23" s="130">
        <v>143.55650000000003</v>
      </c>
      <c r="F23" s="130">
        <v>135.2</v>
      </c>
      <c r="G23" s="130">
        <v>8.35650000000004</v>
      </c>
      <c r="H23" s="130">
        <v>1.4882000000000346</v>
      </c>
      <c r="I23" s="130">
        <v>6.180843195266302</v>
      </c>
      <c r="J23" s="130">
        <v>1.05</v>
      </c>
    </row>
    <row r="24" spans="1:10" ht="15">
      <c r="A24" s="215" t="s">
        <v>30</v>
      </c>
      <c r="B24" s="127" t="s">
        <v>14</v>
      </c>
      <c r="C24" s="125">
        <v>20.7246</v>
      </c>
      <c r="D24" s="125">
        <v>26.638</v>
      </c>
      <c r="E24" s="125">
        <v>26.6162</v>
      </c>
      <c r="F24" s="125">
        <v>24.66</v>
      </c>
      <c r="G24" s="125">
        <v>1.956199999999999</v>
      </c>
      <c r="H24" s="125">
        <v>-0.021800000000002484</v>
      </c>
      <c r="I24" s="125">
        <v>7.932684509326841</v>
      </c>
      <c r="J24" s="125">
        <v>-0.08</v>
      </c>
    </row>
    <row r="25" spans="1:10" ht="15">
      <c r="A25" s="215"/>
      <c r="B25" s="127" t="s">
        <v>15</v>
      </c>
      <c r="C25" s="125">
        <v>12.335799999999999</v>
      </c>
      <c r="D25" s="125">
        <v>14.228699999999998</v>
      </c>
      <c r="E25" s="125">
        <v>15.0478</v>
      </c>
      <c r="F25" s="125">
        <v>13.87</v>
      </c>
      <c r="G25" s="125">
        <v>1.1778000000000013</v>
      </c>
      <c r="H25" s="125">
        <v>0.8191000000000024</v>
      </c>
      <c r="I25" s="125">
        <v>8.491708723864464</v>
      </c>
      <c r="J25" s="125">
        <v>5.76</v>
      </c>
    </row>
    <row r="26" spans="1:10" s="129" customFormat="1" ht="15">
      <c r="A26" s="215"/>
      <c r="B26" s="128" t="s">
        <v>16</v>
      </c>
      <c r="C26" s="125">
        <v>22.216600000000003</v>
      </c>
      <c r="D26" s="125">
        <v>23.2119</v>
      </c>
      <c r="E26" s="125">
        <v>23.8387</v>
      </c>
      <c r="F26" s="125">
        <v>23.09</v>
      </c>
      <c r="G26" s="125">
        <v>0.7486999999999995</v>
      </c>
      <c r="H26" s="125">
        <v>0.6267999999999994</v>
      </c>
      <c r="I26" s="125">
        <v>3.2425292334343854</v>
      </c>
      <c r="J26" s="125">
        <v>2.7</v>
      </c>
    </row>
    <row r="27" spans="1:10" s="129" customFormat="1" ht="15">
      <c r="A27" s="215"/>
      <c r="B27" s="128" t="s">
        <v>17</v>
      </c>
      <c r="C27" s="125">
        <v>28.5326</v>
      </c>
      <c r="D27" s="125">
        <v>37.2377</v>
      </c>
      <c r="E27" s="125">
        <v>35.503299999999996</v>
      </c>
      <c r="F27" s="125">
        <v>33.76</v>
      </c>
      <c r="G27" s="125">
        <v>1.7432999999999979</v>
      </c>
      <c r="H27" s="125">
        <v>-1.7344000000000008</v>
      </c>
      <c r="I27" s="125">
        <v>5.163803317535539</v>
      </c>
      <c r="J27" s="125">
        <v>-4.66</v>
      </c>
    </row>
    <row r="28" spans="1:10" ht="15">
      <c r="A28" s="215"/>
      <c r="B28" s="127" t="s">
        <v>18</v>
      </c>
      <c r="C28" s="125">
        <v>37.159099999999995</v>
      </c>
      <c r="D28" s="125">
        <v>42.6676</v>
      </c>
      <c r="E28" s="125">
        <v>43.093199999999996</v>
      </c>
      <c r="F28" s="125">
        <v>40.97</v>
      </c>
      <c r="G28" s="125">
        <v>2.123199999999997</v>
      </c>
      <c r="H28" s="125">
        <v>0.42559999999999576</v>
      </c>
      <c r="I28" s="125">
        <v>5.182328533072973</v>
      </c>
      <c r="J28" s="125">
        <v>1</v>
      </c>
    </row>
    <row r="29" spans="1:10" s="129" customFormat="1" ht="15">
      <c r="A29" s="215"/>
      <c r="B29" s="128" t="s">
        <v>19</v>
      </c>
      <c r="C29" s="125">
        <v>60.4965</v>
      </c>
      <c r="D29" s="125">
        <v>69.6988</v>
      </c>
      <c r="E29" s="125">
        <v>68.3007</v>
      </c>
      <c r="F29" s="125">
        <v>66.17</v>
      </c>
      <c r="G29" s="125">
        <v>2.1307000000000045</v>
      </c>
      <c r="H29" s="125">
        <v>-1.3980999999999995</v>
      </c>
      <c r="I29" s="125">
        <v>3.2200392927308514</v>
      </c>
      <c r="J29" s="125">
        <v>-2.01</v>
      </c>
    </row>
    <row r="30" spans="1:10" ht="15">
      <c r="A30" s="215"/>
      <c r="B30" s="124" t="s">
        <v>20</v>
      </c>
      <c r="C30" s="125">
        <v>21.2462</v>
      </c>
      <c r="D30" s="125">
        <v>27.126199999999997</v>
      </c>
      <c r="E30" s="125">
        <v>26.995900000000002</v>
      </c>
      <c r="F30" s="125">
        <v>25.12</v>
      </c>
      <c r="G30" s="125">
        <v>1.8759000000000015</v>
      </c>
      <c r="H30" s="125">
        <v>-0.13029999999999475</v>
      </c>
      <c r="I30" s="125">
        <v>7.46775477707007</v>
      </c>
      <c r="J30" s="125">
        <v>-0.48</v>
      </c>
    </row>
    <row r="31" spans="1:10" ht="15">
      <c r="A31" s="215"/>
      <c r="B31" s="127" t="s">
        <v>21</v>
      </c>
      <c r="C31" s="125">
        <v>10.774</v>
      </c>
      <c r="D31" s="125">
        <v>12.363100000000001</v>
      </c>
      <c r="E31" s="125">
        <v>12.439499999999999</v>
      </c>
      <c r="F31" s="125">
        <v>11.86</v>
      </c>
      <c r="G31" s="125">
        <v>0.5794999999999995</v>
      </c>
      <c r="H31" s="125">
        <v>0.0763999999999978</v>
      </c>
      <c r="I31" s="125">
        <v>4.886172006745358</v>
      </c>
      <c r="J31" s="125">
        <v>0.62</v>
      </c>
    </row>
    <row r="32" spans="1:10" s="39" customFormat="1" ht="15.75">
      <c r="A32" s="220" t="s">
        <v>168</v>
      </c>
      <c r="B32" s="220"/>
      <c r="C32" s="130">
        <v>213.48539999999997</v>
      </c>
      <c r="D32" s="130">
        <v>253.172</v>
      </c>
      <c r="E32" s="130">
        <v>251.83530000000002</v>
      </c>
      <c r="F32" s="130">
        <v>239.5</v>
      </c>
      <c r="G32" s="130">
        <v>12.335300000000018</v>
      </c>
      <c r="H32" s="130">
        <v>-1.3366999999999791</v>
      </c>
      <c r="I32" s="130">
        <v>5.150438413361177</v>
      </c>
      <c r="J32" s="130">
        <v>-0.53</v>
      </c>
    </row>
    <row r="33" spans="1:10" s="129" customFormat="1" ht="15">
      <c r="A33" s="221" t="s">
        <v>31</v>
      </c>
      <c r="B33" s="128" t="s">
        <v>22</v>
      </c>
      <c r="C33" s="125">
        <v>79.2334</v>
      </c>
      <c r="D33" s="125">
        <v>85.1436</v>
      </c>
      <c r="E33" s="125">
        <v>86.2277</v>
      </c>
      <c r="F33" s="125">
        <v>83.53</v>
      </c>
      <c r="G33" s="125">
        <v>2.6976999999999975</v>
      </c>
      <c r="H33" s="125">
        <v>1.0840999999999923</v>
      </c>
      <c r="I33" s="125">
        <v>3.229618101280974</v>
      </c>
      <c r="J33" s="125">
        <v>1.27</v>
      </c>
    </row>
    <row r="34" spans="1:10" s="129" customFormat="1" ht="15">
      <c r="A34" s="221"/>
      <c r="B34" s="128" t="s">
        <v>23</v>
      </c>
      <c r="C34" s="125">
        <v>17.772399999999998</v>
      </c>
      <c r="D34" s="125">
        <v>19.243499999999997</v>
      </c>
      <c r="E34" s="125">
        <v>19.551000000000002</v>
      </c>
      <c r="F34" s="125">
        <v>18.86</v>
      </c>
      <c r="G34" s="125">
        <v>0.6910000000000025</v>
      </c>
      <c r="H34" s="125">
        <v>0.30750000000000455</v>
      </c>
      <c r="I34" s="125">
        <v>3.66383881230118</v>
      </c>
      <c r="J34" s="125">
        <v>1.6</v>
      </c>
    </row>
    <row r="35" spans="1:10" ht="15">
      <c r="A35" s="221"/>
      <c r="B35" s="124" t="s">
        <v>24</v>
      </c>
      <c r="C35" s="125">
        <v>52.5191</v>
      </c>
      <c r="D35" s="125">
        <v>55.178999999999995</v>
      </c>
      <c r="E35" s="125">
        <v>56.987199999999994</v>
      </c>
      <c r="F35" s="125">
        <v>54.9</v>
      </c>
      <c r="G35" s="125">
        <v>2.0871999999999957</v>
      </c>
      <c r="H35" s="125">
        <v>1.8081999999999994</v>
      </c>
      <c r="I35" s="125">
        <v>3.8018214936247645</v>
      </c>
      <c r="J35" s="125">
        <v>3.28</v>
      </c>
    </row>
    <row r="36" spans="1:10" s="129" customFormat="1" ht="15">
      <c r="A36" s="221"/>
      <c r="B36" s="128" t="s">
        <v>25</v>
      </c>
      <c r="C36" s="125">
        <v>74.7272</v>
      </c>
      <c r="D36" s="125">
        <v>78.37669999999999</v>
      </c>
      <c r="E36" s="125">
        <v>76.82600000000001</v>
      </c>
      <c r="F36" s="125">
        <v>76.64</v>
      </c>
      <c r="G36" s="125">
        <v>0.18600000000000705</v>
      </c>
      <c r="H36" s="125">
        <v>-1.5506999999999778</v>
      </c>
      <c r="I36" s="125">
        <v>0.24269311064719085</v>
      </c>
      <c r="J36" s="125">
        <v>-1.98</v>
      </c>
    </row>
    <row r="37" spans="1:10" s="129" customFormat="1" ht="15">
      <c r="A37" s="221"/>
      <c r="B37" s="128" t="s">
        <v>26</v>
      </c>
      <c r="C37" s="125">
        <v>58.4922</v>
      </c>
      <c r="D37" s="125">
        <v>69.9178</v>
      </c>
      <c r="E37" s="125">
        <v>68.6563</v>
      </c>
      <c r="F37" s="125">
        <v>65.69</v>
      </c>
      <c r="G37" s="125">
        <v>2.966300000000004</v>
      </c>
      <c r="H37" s="125">
        <v>-1.261499999999998</v>
      </c>
      <c r="I37" s="125">
        <v>4.515603592632066</v>
      </c>
      <c r="J37" s="125">
        <v>-1.8</v>
      </c>
    </row>
    <row r="38" spans="1:10" s="131" customFormat="1" ht="15.75">
      <c r="A38" s="220" t="s">
        <v>168</v>
      </c>
      <c r="B38" s="220"/>
      <c r="C38" s="130">
        <v>282.74429999999995</v>
      </c>
      <c r="D38" s="130">
        <v>307.8606</v>
      </c>
      <c r="E38" s="130">
        <v>308.2482</v>
      </c>
      <c r="F38" s="130">
        <v>299.62</v>
      </c>
      <c r="G38" s="130">
        <v>8.628199999999993</v>
      </c>
      <c r="H38" s="130">
        <v>0.3876000000000204</v>
      </c>
      <c r="I38" s="130">
        <v>2.87971430478606</v>
      </c>
      <c r="J38" s="130">
        <v>0.13</v>
      </c>
    </row>
    <row r="39" spans="1:10" s="132" customFormat="1" ht="15.75">
      <c r="A39" s="220" t="s">
        <v>169</v>
      </c>
      <c r="B39" s="220"/>
      <c r="C39" s="130">
        <v>746.0557999999999</v>
      </c>
      <c r="D39" s="130">
        <v>849.8678</v>
      </c>
      <c r="E39" s="130">
        <v>856.4337</v>
      </c>
      <c r="F39" s="130">
        <v>817.45</v>
      </c>
      <c r="G39" s="130">
        <v>38.9837</v>
      </c>
      <c r="H39" s="130">
        <v>6.565900000000056</v>
      </c>
      <c r="I39" s="130">
        <v>4.76893999633005</v>
      </c>
      <c r="J39" s="130">
        <v>0.77</v>
      </c>
    </row>
    <row r="40" ht="15">
      <c r="J40" s="133"/>
    </row>
  </sheetData>
  <mergeCells count="21">
    <mergeCell ref="A32:B32"/>
    <mergeCell ref="A33:A37"/>
    <mergeCell ref="A38:B38"/>
    <mergeCell ref="A39:B39"/>
    <mergeCell ref="A18:B18"/>
    <mergeCell ref="A19:A22"/>
    <mergeCell ref="A23:B23"/>
    <mergeCell ref="A24:A31"/>
    <mergeCell ref="A9:A17"/>
    <mergeCell ref="C6:C8"/>
    <mergeCell ref="D6:D8"/>
    <mergeCell ref="E6:E8"/>
    <mergeCell ref="B3:J3"/>
    <mergeCell ref="A5:A8"/>
    <mergeCell ref="B5:B8"/>
    <mergeCell ref="C5:H5"/>
    <mergeCell ref="I5:I8"/>
    <mergeCell ref="J5:J8"/>
    <mergeCell ref="F6:F8"/>
    <mergeCell ref="G6:G8"/>
    <mergeCell ref="H6:H8"/>
  </mergeCells>
  <printOptions/>
  <pageMargins left="0.75" right="0.75" top="1" bottom="1" header="0.5" footer="0.5"/>
  <pageSetup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view="pageBreakPreview" zoomScaleSheetLayoutView="100" workbookViewId="0" topLeftCell="V1">
      <selection activeCell="D8" sqref="D8"/>
    </sheetView>
  </sheetViews>
  <sheetFormatPr defaultColWidth="9.140625" defaultRowHeight="12.75"/>
  <cols>
    <col min="1" max="1" width="8.00390625" style="1" bestFit="1" customWidth="1"/>
    <col min="2" max="2" width="30.421875" style="1" customWidth="1"/>
    <col min="3" max="3" width="13.8515625" style="1" bestFit="1" customWidth="1"/>
    <col min="4" max="4" width="14.421875" style="1" customWidth="1"/>
    <col min="5" max="5" width="10.00390625" style="1" customWidth="1"/>
    <col min="6" max="6" width="10.421875" style="1" customWidth="1"/>
    <col min="7" max="7" width="15.00390625" style="1" bestFit="1" customWidth="1"/>
    <col min="8" max="8" width="9.57421875" style="1" customWidth="1"/>
    <col min="9" max="9" width="10.57421875" style="1" customWidth="1"/>
    <col min="10" max="10" width="12.00390625" style="1" customWidth="1"/>
    <col min="11" max="11" width="11.421875" style="7" customWidth="1"/>
    <col min="12" max="12" width="1.28515625" style="7" customWidth="1"/>
    <col min="13" max="13" width="13.421875" style="1" customWidth="1"/>
    <col min="14" max="14" width="14.00390625" style="1" customWidth="1"/>
    <col min="15" max="15" width="10.140625" style="1" customWidth="1"/>
    <col min="16" max="16" width="11.7109375" style="1" customWidth="1"/>
    <col min="17" max="17" width="12.8515625" style="1" customWidth="1"/>
    <col min="18" max="18" width="11.7109375" style="1" customWidth="1"/>
    <col min="19" max="19" width="11.00390625" style="8" customWidth="1"/>
    <col min="20" max="20" width="10.8515625" style="1" bestFit="1" customWidth="1"/>
    <col min="21" max="21" width="11.421875" style="1" bestFit="1" customWidth="1"/>
    <col min="22" max="22" width="1.1484375" style="1" customWidth="1"/>
    <col min="23" max="23" width="13.7109375" style="1" bestFit="1" customWidth="1"/>
    <col min="24" max="24" width="13.421875" style="1" customWidth="1"/>
    <col min="25" max="25" width="9.7109375" style="1" customWidth="1"/>
    <col min="26" max="26" width="9.421875" style="1" customWidth="1"/>
    <col min="27" max="27" width="10.7109375" style="1" customWidth="1"/>
    <col min="28" max="29" width="11.00390625" style="1" bestFit="1" customWidth="1"/>
    <col min="30" max="31" width="11.421875" style="1" bestFit="1" customWidth="1"/>
    <col min="32" max="16384" width="7.8515625" style="1" customWidth="1"/>
  </cols>
  <sheetData>
    <row r="1" spans="1:31" ht="19.5">
      <c r="A1" s="147" t="s">
        <v>75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</row>
    <row r="2" spans="1:31" ht="19.5">
      <c r="A2" s="36"/>
      <c r="B2" s="36"/>
      <c r="C2" s="36"/>
      <c r="D2" s="36"/>
      <c r="E2" s="36"/>
      <c r="F2" s="36"/>
      <c r="G2" s="36"/>
      <c r="H2" s="36"/>
      <c r="I2" s="36"/>
      <c r="J2" s="36"/>
      <c r="K2" s="37"/>
      <c r="L2" s="37"/>
      <c r="M2" s="36"/>
      <c r="N2" s="36"/>
      <c r="O2" s="36"/>
      <c r="P2" s="36"/>
      <c r="Q2" s="36"/>
      <c r="R2" s="36"/>
      <c r="S2" s="38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19.5">
      <c r="A3" s="147" t="s">
        <v>76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</row>
    <row r="4" spans="1:31" ht="19.5">
      <c r="A4" s="147" t="s">
        <v>77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</row>
    <row r="5" spans="1:31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3"/>
      <c r="L5" s="13"/>
      <c r="M5" s="12"/>
      <c r="N5" s="12"/>
      <c r="O5" s="12"/>
      <c r="P5" s="12"/>
      <c r="Q5" s="12"/>
      <c r="R5" s="12"/>
      <c r="S5" s="47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s="14" customFormat="1" ht="21.75" customHeight="1">
      <c r="A6" s="135" t="s">
        <v>27</v>
      </c>
      <c r="B6" s="145" t="s">
        <v>0</v>
      </c>
      <c r="C6" s="146" t="s">
        <v>78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</row>
    <row r="7" spans="1:31" s="14" customFormat="1" ht="34.5" customHeight="1">
      <c r="A7" s="135"/>
      <c r="B7" s="145"/>
      <c r="C7" s="146" t="s">
        <v>36</v>
      </c>
      <c r="D7" s="146"/>
      <c r="E7" s="146"/>
      <c r="F7" s="146"/>
      <c r="G7" s="146"/>
      <c r="H7" s="146"/>
      <c r="I7" s="146"/>
      <c r="J7" s="146"/>
      <c r="K7" s="146"/>
      <c r="L7" s="41"/>
      <c r="M7" s="146" t="s">
        <v>37</v>
      </c>
      <c r="N7" s="146"/>
      <c r="O7" s="146"/>
      <c r="P7" s="146"/>
      <c r="Q7" s="146"/>
      <c r="R7" s="146"/>
      <c r="S7" s="146"/>
      <c r="T7" s="146"/>
      <c r="U7" s="146"/>
      <c r="V7" s="41"/>
      <c r="W7" s="146" t="s">
        <v>38</v>
      </c>
      <c r="X7" s="146"/>
      <c r="Y7" s="146"/>
      <c r="Z7" s="146"/>
      <c r="AA7" s="146"/>
      <c r="AB7" s="146"/>
      <c r="AC7" s="146"/>
      <c r="AD7" s="146"/>
      <c r="AE7" s="146"/>
    </row>
    <row r="8" spans="1:31" s="3" customFormat="1" ht="124.5" customHeight="1">
      <c r="A8" s="135"/>
      <c r="B8" s="145"/>
      <c r="C8" s="2" t="s">
        <v>79</v>
      </c>
      <c r="D8" s="2" t="s">
        <v>80</v>
      </c>
      <c r="E8" s="2" t="s">
        <v>81</v>
      </c>
      <c r="F8" s="2" t="s">
        <v>82</v>
      </c>
      <c r="G8" s="2" t="s">
        <v>83</v>
      </c>
      <c r="H8" s="2" t="s">
        <v>84</v>
      </c>
      <c r="I8" s="2" t="s">
        <v>85</v>
      </c>
      <c r="J8" s="2" t="s">
        <v>86</v>
      </c>
      <c r="K8" s="2" t="s">
        <v>87</v>
      </c>
      <c r="L8" s="2"/>
      <c r="M8" s="2" t="s">
        <v>79</v>
      </c>
      <c r="N8" s="2" t="s">
        <v>80</v>
      </c>
      <c r="O8" s="2" t="s">
        <v>81</v>
      </c>
      <c r="P8" s="2" t="s">
        <v>88</v>
      </c>
      <c r="Q8" s="2" t="s">
        <v>83</v>
      </c>
      <c r="R8" s="2" t="s">
        <v>84</v>
      </c>
      <c r="S8" s="2" t="s">
        <v>85</v>
      </c>
      <c r="T8" s="2" t="s">
        <v>86</v>
      </c>
      <c r="U8" s="2" t="s">
        <v>89</v>
      </c>
      <c r="V8" s="2"/>
      <c r="W8" s="2" t="s">
        <v>79</v>
      </c>
      <c r="X8" s="2" t="s">
        <v>80</v>
      </c>
      <c r="Y8" s="2" t="s">
        <v>81</v>
      </c>
      <c r="Z8" s="2" t="s">
        <v>82</v>
      </c>
      <c r="AA8" s="2" t="s">
        <v>83</v>
      </c>
      <c r="AB8" s="2" t="s">
        <v>84</v>
      </c>
      <c r="AC8" s="2" t="s">
        <v>85</v>
      </c>
      <c r="AD8" s="2" t="s">
        <v>86</v>
      </c>
      <c r="AE8" s="2" t="s">
        <v>89</v>
      </c>
    </row>
    <row r="9" spans="1:31" s="4" customFormat="1" ht="30" customHeight="1">
      <c r="A9" s="137" t="s">
        <v>28</v>
      </c>
      <c r="B9" s="5" t="s">
        <v>2</v>
      </c>
      <c r="C9" s="15">
        <v>0.03</v>
      </c>
      <c r="D9" s="15">
        <v>0.03</v>
      </c>
      <c r="E9" s="15">
        <v>0</v>
      </c>
      <c r="F9" s="15">
        <v>0</v>
      </c>
      <c r="G9" s="15">
        <v>0.03</v>
      </c>
      <c r="H9" s="15">
        <v>0.03</v>
      </c>
      <c r="I9" s="15">
        <v>0.03</v>
      </c>
      <c r="J9" s="15">
        <v>655.95</v>
      </c>
      <c r="K9" s="15">
        <v>604.39</v>
      </c>
      <c r="L9" s="15"/>
      <c r="M9" s="15">
        <v>1.85</v>
      </c>
      <c r="N9" s="15">
        <v>1.88</v>
      </c>
      <c r="O9" s="15">
        <v>0.029999999999999805</v>
      </c>
      <c r="P9" s="15"/>
      <c r="Q9" s="15">
        <v>1.88</v>
      </c>
      <c r="R9" s="15">
        <v>1.865</v>
      </c>
      <c r="S9" s="15">
        <v>1.84</v>
      </c>
      <c r="T9" s="15">
        <v>134.88</v>
      </c>
      <c r="U9" s="15">
        <v>136.32</v>
      </c>
      <c r="V9" s="15"/>
      <c r="W9" s="15">
        <v>1.88</v>
      </c>
      <c r="X9" s="15">
        <v>1.91</v>
      </c>
      <c r="Y9" s="15">
        <v>0.029999999999999805</v>
      </c>
      <c r="Z9" s="15"/>
      <c r="AA9" s="15">
        <v>1.91</v>
      </c>
      <c r="AB9" s="15">
        <v>1.895</v>
      </c>
      <c r="AC9" s="15">
        <v>1.87</v>
      </c>
      <c r="AD9" s="15">
        <v>142.72</v>
      </c>
      <c r="AE9" s="15">
        <v>143.45</v>
      </c>
    </row>
    <row r="10" spans="1:31" s="4" customFormat="1" ht="30" customHeight="1">
      <c r="A10" s="149"/>
      <c r="B10" s="5" t="s">
        <v>3</v>
      </c>
      <c r="C10" s="15">
        <v>2.51</v>
      </c>
      <c r="D10" s="15">
        <v>2.52</v>
      </c>
      <c r="E10" s="15">
        <v>0.010000000000000231</v>
      </c>
      <c r="F10" s="15">
        <v>0.02</v>
      </c>
      <c r="G10" s="15">
        <v>2.54</v>
      </c>
      <c r="H10" s="15">
        <v>2.515</v>
      </c>
      <c r="I10" s="15">
        <v>2.52</v>
      </c>
      <c r="J10" s="15">
        <v>468.34</v>
      </c>
      <c r="K10" s="15">
        <v>463.74</v>
      </c>
      <c r="L10" s="15"/>
      <c r="M10" s="15">
        <v>9.11</v>
      </c>
      <c r="N10" s="15">
        <v>9.12</v>
      </c>
      <c r="O10" s="15">
        <v>0.009999999999999787</v>
      </c>
      <c r="P10" s="15"/>
      <c r="Q10" s="15">
        <v>9.12</v>
      </c>
      <c r="R10" s="15">
        <v>9.115</v>
      </c>
      <c r="S10" s="15">
        <v>9.116666666666665</v>
      </c>
      <c r="T10" s="15">
        <v>123.45</v>
      </c>
      <c r="U10" s="15">
        <v>118.84</v>
      </c>
      <c r="V10" s="15"/>
      <c r="W10" s="15">
        <v>11.62</v>
      </c>
      <c r="X10" s="15">
        <v>11.64</v>
      </c>
      <c r="Y10" s="15">
        <v>0.019999999999999574</v>
      </c>
      <c r="Z10" s="15"/>
      <c r="AA10" s="15">
        <v>11.66</v>
      </c>
      <c r="AB10" s="15">
        <v>11.63</v>
      </c>
      <c r="AC10" s="15">
        <v>11.636666666666665</v>
      </c>
      <c r="AD10" s="15">
        <v>198.01</v>
      </c>
      <c r="AE10" s="15">
        <v>193.51</v>
      </c>
    </row>
    <row r="11" spans="1:31" s="4" customFormat="1" ht="30" customHeight="1">
      <c r="A11" s="149"/>
      <c r="B11" s="5" t="s">
        <v>4</v>
      </c>
      <c r="C11" s="15">
        <v>0.31</v>
      </c>
      <c r="D11" s="15">
        <v>0.31</v>
      </c>
      <c r="E11" s="15">
        <v>0</v>
      </c>
      <c r="F11" s="15">
        <v>0.02</v>
      </c>
      <c r="G11" s="15">
        <v>0.33</v>
      </c>
      <c r="H11" s="15">
        <v>0.31</v>
      </c>
      <c r="I11" s="15">
        <v>0.31</v>
      </c>
      <c r="J11" s="15">
        <v>586.07</v>
      </c>
      <c r="K11" s="15">
        <v>579.75</v>
      </c>
      <c r="L11" s="15"/>
      <c r="M11" s="15">
        <v>21.68</v>
      </c>
      <c r="N11" s="15">
        <v>21.8</v>
      </c>
      <c r="O11" s="15">
        <v>0.120000000000001</v>
      </c>
      <c r="P11" s="15"/>
      <c r="Q11" s="15">
        <v>21.8</v>
      </c>
      <c r="R11" s="15">
        <v>21.74</v>
      </c>
      <c r="S11" s="15">
        <v>22.01</v>
      </c>
      <c r="T11" s="15">
        <v>77.98</v>
      </c>
      <c r="U11" s="15">
        <v>79.8</v>
      </c>
      <c r="V11" s="15"/>
      <c r="W11" s="15">
        <v>21.99</v>
      </c>
      <c r="X11" s="15">
        <v>22.11</v>
      </c>
      <c r="Y11" s="15">
        <v>0.120000000000001</v>
      </c>
      <c r="Z11" s="15"/>
      <c r="AA11" s="15">
        <v>22.13</v>
      </c>
      <c r="AB11" s="15">
        <v>22.05</v>
      </c>
      <c r="AC11" s="15">
        <v>22.32</v>
      </c>
      <c r="AD11" s="15">
        <v>85.08</v>
      </c>
      <c r="AE11" s="15">
        <v>86.7</v>
      </c>
    </row>
    <row r="12" spans="1:31" s="4" customFormat="1" ht="30" customHeight="1">
      <c r="A12" s="149"/>
      <c r="B12" s="5" t="s">
        <v>5</v>
      </c>
      <c r="C12" s="15">
        <v>0.28</v>
      </c>
      <c r="D12" s="15">
        <v>0.28</v>
      </c>
      <c r="E12" s="15">
        <v>0</v>
      </c>
      <c r="F12" s="15">
        <v>0.01</v>
      </c>
      <c r="G12" s="15">
        <v>0.29</v>
      </c>
      <c r="H12" s="15">
        <v>0.28</v>
      </c>
      <c r="I12" s="15">
        <v>0.275</v>
      </c>
      <c r="J12" s="15">
        <v>555.01</v>
      </c>
      <c r="K12" s="15">
        <v>545.08</v>
      </c>
      <c r="L12" s="15"/>
      <c r="M12" s="15">
        <v>10.1</v>
      </c>
      <c r="N12" s="15">
        <v>10.1</v>
      </c>
      <c r="O12" s="15">
        <v>0</v>
      </c>
      <c r="P12" s="15"/>
      <c r="Q12" s="15">
        <v>10.1</v>
      </c>
      <c r="R12" s="15">
        <v>10.1</v>
      </c>
      <c r="S12" s="15">
        <v>10.118333333333334</v>
      </c>
      <c r="T12" s="15">
        <v>107.6</v>
      </c>
      <c r="U12" s="15">
        <v>102.92</v>
      </c>
      <c r="V12" s="15"/>
      <c r="W12" s="15">
        <v>10.38</v>
      </c>
      <c r="X12" s="15">
        <v>10.38</v>
      </c>
      <c r="Y12" s="15">
        <v>0</v>
      </c>
      <c r="Z12" s="15"/>
      <c r="AA12" s="15">
        <v>10.39</v>
      </c>
      <c r="AB12" s="15">
        <v>10.38</v>
      </c>
      <c r="AC12" s="15">
        <v>10.393333333333333</v>
      </c>
      <c r="AD12" s="15">
        <v>119.52</v>
      </c>
      <c r="AE12" s="15">
        <v>114.57</v>
      </c>
    </row>
    <row r="13" spans="1:31" s="4" customFormat="1" ht="30" customHeight="1">
      <c r="A13" s="149"/>
      <c r="B13" s="5" t="s">
        <v>6</v>
      </c>
      <c r="C13" s="15">
        <v>1.13</v>
      </c>
      <c r="D13" s="15">
        <v>1.12</v>
      </c>
      <c r="E13" s="15">
        <v>-0.009999999999999787</v>
      </c>
      <c r="F13" s="15">
        <v>0.03</v>
      </c>
      <c r="G13" s="15">
        <v>1.15</v>
      </c>
      <c r="H13" s="15">
        <v>1.125</v>
      </c>
      <c r="I13" s="15">
        <v>1.133333333333333</v>
      </c>
      <c r="J13" s="15">
        <v>256.3</v>
      </c>
      <c r="K13" s="15">
        <v>242.88</v>
      </c>
      <c r="L13" s="15"/>
      <c r="M13" s="15">
        <v>9.15</v>
      </c>
      <c r="N13" s="15">
        <v>9.14</v>
      </c>
      <c r="O13" s="15">
        <v>-0.009999999999999787</v>
      </c>
      <c r="P13" s="15"/>
      <c r="Q13" s="15">
        <v>9.14</v>
      </c>
      <c r="R13" s="15">
        <v>9.145</v>
      </c>
      <c r="S13" s="15">
        <v>15.921666666666667</v>
      </c>
      <c r="T13" s="15">
        <v>108.13</v>
      </c>
      <c r="U13" s="15">
        <v>60.59</v>
      </c>
      <c r="V13" s="15"/>
      <c r="W13" s="15">
        <v>10.28</v>
      </c>
      <c r="X13" s="15">
        <v>10.26</v>
      </c>
      <c r="Y13" s="15">
        <v>-0.019999999999999574</v>
      </c>
      <c r="Z13" s="15"/>
      <c r="AA13" s="15">
        <v>10.29</v>
      </c>
      <c r="AB13" s="15">
        <v>10.27</v>
      </c>
      <c r="AC13" s="15">
        <v>17.055</v>
      </c>
      <c r="AD13" s="15">
        <v>124.38</v>
      </c>
      <c r="AE13" s="15">
        <v>72.72</v>
      </c>
    </row>
    <row r="14" spans="1:31" s="4" customFormat="1" ht="30" customHeight="1">
      <c r="A14" s="149"/>
      <c r="B14" s="5" t="s">
        <v>41</v>
      </c>
      <c r="C14" s="15">
        <v>0.88</v>
      </c>
      <c r="D14" s="15">
        <v>0.88</v>
      </c>
      <c r="E14" s="15">
        <v>0</v>
      </c>
      <c r="F14" s="15">
        <v>0.01</v>
      </c>
      <c r="G14" s="15">
        <v>0.89</v>
      </c>
      <c r="H14" s="15">
        <v>0.88</v>
      </c>
      <c r="I14" s="15">
        <v>0.8833333333333333</v>
      </c>
      <c r="J14" s="15">
        <v>374.35</v>
      </c>
      <c r="K14" s="15">
        <v>366.75</v>
      </c>
      <c r="L14" s="15"/>
      <c r="M14" s="15">
        <v>4.6</v>
      </c>
      <c r="N14" s="15">
        <v>4.55</v>
      </c>
      <c r="O14" s="15">
        <v>-0.04999999999999982</v>
      </c>
      <c r="P14" s="15"/>
      <c r="Q14" s="15">
        <v>4.55</v>
      </c>
      <c r="R14" s="15">
        <v>4.575</v>
      </c>
      <c r="S14" s="15">
        <v>4.593333333333333</v>
      </c>
      <c r="T14" s="15">
        <v>106.76</v>
      </c>
      <c r="U14" s="15">
        <v>94.3</v>
      </c>
      <c r="V14" s="15"/>
      <c r="W14" s="15">
        <v>5.48</v>
      </c>
      <c r="X14" s="15">
        <v>5.43</v>
      </c>
      <c r="Y14" s="15">
        <v>-0.04999999999999982</v>
      </c>
      <c r="Z14" s="15"/>
      <c r="AA14" s="15">
        <v>5.44</v>
      </c>
      <c r="AB14" s="15">
        <v>5.455</v>
      </c>
      <c r="AC14" s="15">
        <v>5.476666666666667</v>
      </c>
      <c r="AD14" s="15">
        <v>149.9</v>
      </c>
      <c r="AE14" s="15">
        <v>138.22</v>
      </c>
    </row>
    <row r="15" spans="1:31" s="4" customFormat="1" ht="30" customHeight="1">
      <c r="A15" s="149"/>
      <c r="B15" s="5" t="s">
        <v>7</v>
      </c>
      <c r="C15" s="15">
        <v>0.71</v>
      </c>
      <c r="D15" s="15">
        <v>0.7</v>
      </c>
      <c r="E15" s="15">
        <v>-0.01</v>
      </c>
      <c r="F15" s="15">
        <v>0.01</v>
      </c>
      <c r="G15" s="15">
        <v>0.71</v>
      </c>
      <c r="H15" s="15">
        <v>0.705</v>
      </c>
      <c r="I15" s="15">
        <v>0.7116666666666666</v>
      </c>
      <c r="J15" s="15">
        <v>422.12</v>
      </c>
      <c r="K15" s="15">
        <v>413.23</v>
      </c>
      <c r="L15" s="15"/>
      <c r="M15" s="15">
        <v>6.72</v>
      </c>
      <c r="N15" s="15">
        <v>6.8</v>
      </c>
      <c r="O15" s="15">
        <v>0.08000000000000007</v>
      </c>
      <c r="P15" s="15"/>
      <c r="Q15" s="15">
        <v>6.8</v>
      </c>
      <c r="R15" s="15">
        <v>6.76</v>
      </c>
      <c r="S15" s="15">
        <v>6.6433333333333335</v>
      </c>
      <c r="T15" s="15">
        <v>124.36</v>
      </c>
      <c r="U15" s="15">
        <v>115.61</v>
      </c>
      <c r="V15" s="15"/>
      <c r="W15" s="15">
        <v>7.43</v>
      </c>
      <c r="X15" s="15">
        <v>7.5</v>
      </c>
      <c r="Y15" s="15">
        <v>0.07000000000000028</v>
      </c>
      <c r="Z15" s="15"/>
      <c r="AA15" s="15">
        <v>7.51</v>
      </c>
      <c r="AB15" s="15">
        <v>7.465</v>
      </c>
      <c r="AC15" s="15">
        <v>7.355</v>
      </c>
      <c r="AD15" s="15">
        <v>152.47</v>
      </c>
      <c r="AE15" s="15">
        <v>144.41</v>
      </c>
    </row>
    <row r="16" spans="1:31" s="4" customFormat="1" ht="30" customHeight="1">
      <c r="A16" s="149"/>
      <c r="B16" s="5" t="s">
        <v>8</v>
      </c>
      <c r="C16" s="15">
        <v>0.79</v>
      </c>
      <c r="D16" s="15">
        <v>0.79</v>
      </c>
      <c r="E16" s="15">
        <v>0</v>
      </c>
      <c r="F16" s="15">
        <v>0.01</v>
      </c>
      <c r="G16" s="15">
        <v>0.8</v>
      </c>
      <c r="H16" s="15">
        <v>0.79</v>
      </c>
      <c r="I16" s="15">
        <v>0.79</v>
      </c>
      <c r="J16" s="15">
        <v>572.46</v>
      </c>
      <c r="K16" s="15">
        <v>550.36</v>
      </c>
      <c r="L16" s="15"/>
      <c r="M16" s="15">
        <v>30.6</v>
      </c>
      <c r="N16" s="15">
        <v>30.12</v>
      </c>
      <c r="O16" s="15">
        <v>-0.48</v>
      </c>
      <c r="P16" s="15"/>
      <c r="Q16" s="15">
        <v>30.12</v>
      </c>
      <c r="R16" s="15">
        <v>30.36</v>
      </c>
      <c r="S16" s="15">
        <v>34.52333333333333</v>
      </c>
      <c r="T16" s="15">
        <v>123.04</v>
      </c>
      <c r="U16" s="15">
        <v>88.69</v>
      </c>
      <c r="V16" s="15"/>
      <c r="W16" s="15">
        <v>31.39</v>
      </c>
      <c r="X16" s="15">
        <v>30.91</v>
      </c>
      <c r="Y16" s="15">
        <v>-0.48</v>
      </c>
      <c r="Z16" s="15"/>
      <c r="AA16" s="15">
        <v>30.92</v>
      </c>
      <c r="AB16" s="15">
        <v>31.15</v>
      </c>
      <c r="AC16" s="15">
        <v>35.31333333333333</v>
      </c>
      <c r="AD16" s="15">
        <v>134.44</v>
      </c>
      <c r="AE16" s="15">
        <v>99.02</v>
      </c>
    </row>
    <row r="17" spans="1:31" s="4" customFormat="1" ht="29.25" customHeight="1">
      <c r="A17" s="150"/>
      <c r="B17" s="5" t="s">
        <v>9</v>
      </c>
      <c r="C17" s="15">
        <v>0.66</v>
      </c>
      <c r="D17" s="15">
        <v>0.66</v>
      </c>
      <c r="E17" s="15">
        <v>0</v>
      </c>
      <c r="F17" s="15">
        <v>0.07</v>
      </c>
      <c r="G17" s="15">
        <v>0.73</v>
      </c>
      <c r="H17" s="15">
        <v>0.66</v>
      </c>
      <c r="I17" s="15">
        <v>0.6633333333333334</v>
      </c>
      <c r="J17" s="15">
        <v>362.22</v>
      </c>
      <c r="K17" s="15">
        <v>341.27</v>
      </c>
      <c r="L17" s="15"/>
      <c r="M17" s="15">
        <v>18.98</v>
      </c>
      <c r="N17" s="15">
        <v>19.02</v>
      </c>
      <c r="O17" s="15">
        <v>0.03999999999999915</v>
      </c>
      <c r="P17" s="15"/>
      <c r="Q17" s="15">
        <v>19.02</v>
      </c>
      <c r="R17" s="15">
        <v>19</v>
      </c>
      <c r="S17" s="15">
        <v>22.968333333333334</v>
      </c>
      <c r="T17" s="15">
        <v>100.56</v>
      </c>
      <c r="U17" s="15">
        <v>81.17</v>
      </c>
      <c r="V17" s="15"/>
      <c r="W17" s="15">
        <v>19.64</v>
      </c>
      <c r="X17" s="15">
        <v>19.68</v>
      </c>
      <c r="Y17" s="15">
        <v>0.03999999999999915</v>
      </c>
      <c r="Z17" s="15"/>
      <c r="AA17" s="15">
        <v>19.75</v>
      </c>
      <c r="AB17" s="15">
        <v>19.66</v>
      </c>
      <c r="AC17" s="15">
        <v>23.631666666666664</v>
      </c>
      <c r="AD17" s="15">
        <v>109.38</v>
      </c>
      <c r="AE17" s="15">
        <v>88.48</v>
      </c>
    </row>
    <row r="18" spans="1:31" s="16" customFormat="1" ht="10.5" customHeight="1">
      <c r="A18" s="17"/>
      <c r="B18" s="18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</row>
    <row r="19" spans="1:31" s="4" customFormat="1" ht="30" customHeight="1">
      <c r="A19" s="137" t="s">
        <v>29</v>
      </c>
      <c r="B19" s="5" t="s">
        <v>10</v>
      </c>
      <c r="C19" s="15">
        <v>0.47</v>
      </c>
      <c r="D19" s="15">
        <v>0.48</v>
      </c>
      <c r="E19" s="15">
        <v>0.01</v>
      </c>
      <c r="F19" s="15">
        <v>0</v>
      </c>
      <c r="G19" s="15">
        <v>0.48</v>
      </c>
      <c r="H19" s="15">
        <v>0.475</v>
      </c>
      <c r="I19" s="15">
        <v>0.4716666666666667</v>
      </c>
      <c r="J19" s="15">
        <v>416.78</v>
      </c>
      <c r="K19" s="15">
        <v>400.23</v>
      </c>
      <c r="L19" s="15"/>
      <c r="M19" s="15">
        <v>12.83</v>
      </c>
      <c r="N19" s="15">
        <v>13.04</v>
      </c>
      <c r="O19" s="15">
        <v>0.20999999999999908</v>
      </c>
      <c r="P19" s="15"/>
      <c r="Q19" s="15">
        <v>13.04</v>
      </c>
      <c r="R19" s="15">
        <v>12.935</v>
      </c>
      <c r="S19" s="15">
        <v>12.645</v>
      </c>
      <c r="T19" s="15">
        <v>83.56</v>
      </c>
      <c r="U19" s="15">
        <v>84.15</v>
      </c>
      <c r="V19" s="15"/>
      <c r="W19" s="15">
        <v>13.3</v>
      </c>
      <c r="X19" s="15">
        <v>13.52</v>
      </c>
      <c r="Y19" s="15">
        <v>0.21999999999999886</v>
      </c>
      <c r="Z19" s="15"/>
      <c r="AA19" s="15">
        <v>13.52</v>
      </c>
      <c r="AB19" s="15">
        <v>13.41</v>
      </c>
      <c r="AC19" s="15">
        <v>13.116666666666667</v>
      </c>
      <c r="AD19" s="15">
        <v>95.39</v>
      </c>
      <c r="AE19" s="15">
        <v>95.53</v>
      </c>
    </row>
    <row r="20" spans="1:31" s="4" customFormat="1" ht="30" customHeight="1">
      <c r="A20" s="149"/>
      <c r="B20" s="5" t="s">
        <v>11</v>
      </c>
      <c r="C20" s="15">
        <v>1.07</v>
      </c>
      <c r="D20" s="15">
        <v>1.08</v>
      </c>
      <c r="E20" s="15">
        <v>0.01</v>
      </c>
      <c r="F20" s="15">
        <v>0.04</v>
      </c>
      <c r="G20" s="15">
        <v>1.12</v>
      </c>
      <c r="H20" s="15">
        <v>1.075</v>
      </c>
      <c r="I20" s="15">
        <v>1.0733333333333335</v>
      </c>
      <c r="J20" s="15">
        <v>323.79</v>
      </c>
      <c r="K20" s="15">
        <v>330.96</v>
      </c>
      <c r="L20" s="15"/>
      <c r="M20" s="15">
        <v>39.05</v>
      </c>
      <c r="N20" s="15">
        <v>39.05</v>
      </c>
      <c r="O20" s="15">
        <v>0</v>
      </c>
      <c r="P20" s="15"/>
      <c r="Q20" s="15">
        <v>39.05</v>
      </c>
      <c r="R20" s="15">
        <v>39.05</v>
      </c>
      <c r="S20" s="15">
        <v>39.08333333333333</v>
      </c>
      <c r="T20" s="15">
        <v>81.36</v>
      </c>
      <c r="U20" s="15">
        <v>74.11</v>
      </c>
      <c r="V20" s="15"/>
      <c r="W20" s="15">
        <v>40.12</v>
      </c>
      <c r="X20" s="15">
        <v>40.13</v>
      </c>
      <c r="Y20" s="15">
        <v>0.00999999999999801</v>
      </c>
      <c r="Z20" s="15"/>
      <c r="AA20" s="15">
        <v>40.17</v>
      </c>
      <c r="AB20" s="15">
        <v>40.125</v>
      </c>
      <c r="AC20" s="15">
        <v>40.156666666666666</v>
      </c>
      <c r="AD20" s="15">
        <v>87.87</v>
      </c>
      <c r="AE20" s="15">
        <v>80.98</v>
      </c>
    </row>
    <row r="21" spans="1:31" s="4" customFormat="1" ht="30" customHeight="1">
      <c r="A21" s="149"/>
      <c r="B21" s="5" t="s">
        <v>12</v>
      </c>
      <c r="C21" s="15">
        <v>1.77</v>
      </c>
      <c r="D21" s="15">
        <v>1.77</v>
      </c>
      <c r="E21" s="15">
        <v>0</v>
      </c>
      <c r="F21" s="15">
        <v>0.02</v>
      </c>
      <c r="G21" s="15">
        <v>1.79</v>
      </c>
      <c r="H21" s="15">
        <v>1.77</v>
      </c>
      <c r="I21" s="15">
        <v>1.7716666666666665</v>
      </c>
      <c r="J21" s="15">
        <v>333.83</v>
      </c>
      <c r="K21" s="15">
        <v>328.73</v>
      </c>
      <c r="L21" s="15"/>
      <c r="M21" s="15">
        <v>29.52</v>
      </c>
      <c r="N21" s="15">
        <v>28.28</v>
      </c>
      <c r="O21" s="15">
        <v>-1.24</v>
      </c>
      <c r="P21" s="15"/>
      <c r="Q21" s="15">
        <v>28.28</v>
      </c>
      <c r="R21" s="15">
        <v>28.9</v>
      </c>
      <c r="S21" s="15">
        <v>29.56</v>
      </c>
      <c r="T21" s="15">
        <v>87.18</v>
      </c>
      <c r="U21" s="15">
        <v>75.91</v>
      </c>
      <c r="V21" s="15"/>
      <c r="W21" s="15">
        <v>31.29</v>
      </c>
      <c r="X21" s="15">
        <v>30.05</v>
      </c>
      <c r="Y21" s="15">
        <v>-1.24</v>
      </c>
      <c r="Z21" s="15"/>
      <c r="AA21" s="15">
        <v>30.07</v>
      </c>
      <c r="AB21" s="15">
        <v>30.67</v>
      </c>
      <c r="AC21" s="15">
        <v>31.331666666666667</v>
      </c>
      <c r="AD21" s="15">
        <v>101.43</v>
      </c>
      <c r="AE21" s="15">
        <v>90.22</v>
      </c>
    </row>
    <row r="22" spans="1:31" s="4" customFormat="1" ht="30" customHeight="1">
      <c r="A22" s="150"/>
      <c r="B22" s="5" t="s">
        <v>13</v>
      </c>
      <c r="C22" s="15">
        <v>5.71</v>
      </c>
      <c r="D22" s="15">
        <v>5.65</v>
      </c>
      <c r="E22" s="15">
        <v>-0.05999999999999961</v>
      </c>
      <c r="F22" s="15">
        <v>0.05</v>
      </c>
      <c r="G22" s="15">
        <v>5.7</v>
      </c>
      <c r="H22" s="15">
        <v>5.68</v>
      </c>
      <c r="I22" s="15">
        <v>5.736666666666667</v>
      </c>
      <c r="J22" s="15">
        <v>270.74</v>
      </c>
      <c r="K22" s="15">
        <v>266.92</v>
      </c>
      <c r="L22" s="15"/>
      <c r="M22" s="15">
        <v>51.96</v>
      </c>
      <c r="N22" s="15">
        <v>53.48</v>
      </c>
      <c r="O22" s="15">
        <v>1.52</v>
      </c>
      <c r="P22" s="15"/>
      <c r="Q22" s="15">
        <v>53.48</v>
      </c>
      <c r="R22" s="15">
        <v>52.72</v>
      </c>
      <c r="S22" s="15">
        <v>51.916666666666664</v>
      </c>
      <c r="T22" s="15">
        <v>92.31</v>
      </c>
      <c r="U22" s="15">
        <v>89.04</v>
      </c>
      <c r="V22" s="15"/>
      <c r="W22" s="15">
        <v>57.67</v>
      </c>
      <c r="X22" s="15">
        <v>59.13</v>
      </c>
      <c r="Y22" s="15">
        <v>1.4599999999999937</v>
      </c>
      <c r="Z22" s="15"/>
      <c r="AA22" s="15">
        <v>59.18</v>
      </c>
      <c r="AB22" s="15">
        <v>58.4</v>
      </c>
      <c r="AC22" s="15">
        <v>57.653333333333336</v>
      </c>
      <c r="AD22" s="15">
        <v>109.68</v>
      </c>
      <c r="AE22" s="15">
        <v>106.74</v>
      </c>
    </row>
    <row r="23" spans="1:31" s="16" customFormat="1" ht="10.5" customHeight="1">
      <c r="A23" s="17"/>
      <c r="B23" s="18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s="4" customFormat="1" ht="30" customHeight="1">
      <c r="A24" s="137" t="s">
        <v>30</v>
      </c>
      <c r="B24" s="5" t="s">
        <v>14</v>
      </c>
      <c r="C24" s="15">
        <v>0.21</v>
      </c>
      <c r="D24" s="15">
        <v>0.22</v>
      </c>
      <c r="E24" s="15">
        <v>0.01</v>
      </c>
      <c r="F24" s="15">
        <v>0.02</v>
      </c>
      <c r="G24" s="15">
        <v>0.24</v>
      </c>
      <c r="H24" s="15">
        <v>0.215</v>
      </c>
      <c r="I24" s="15">
        <v>0.21166666666666667</v>
      </c>
      <c r="J24" s="15">
        <v>561.16</v>
      </c>
      <c r="K24" s="15">
        <v>579.78</v>
      </c>
      <c r="L24" s="15"/>
      <c r="M24" s="15">
        <v>29.69</v>
      </c>
      <c r="N24" s="15">
        <v>29.97</v>
      </c>
      <c r="O24" s="15">
        <v>0.2799999999999976</v>
      </c>
      <c r="P24" s="15"/>
      <c r="Q24" s="15">
        <v>29.97</v>
      </c>
      <c r="R24" s="15">
        <v>29.83</v>
      </c>
      <c r="S24" s="15">
        <v>29.7</v>
      </c>
      <c r="T24" s="15">
        <v>85.16</v>
      </c>
      <c r="U24" s="15">
        <v>78.88</v>
      </c>
      <c r="V24" s="15"/>
      <c r="W24" s="15">
        <v>29.9</v>
      </c>
      <c r="X24" s="15">
        <v>30.19</v>
      </c>
      <c r="Y24" s="15">
        <v>0.2899999999999956</v>
      </c>
      <c r="Z24" s="15"/>
      <c r="AA24" s="15">
        <v>30.21</v>
      </c>
      <c r="AB24" s="15">
        <v>30.045</v>
      </c>
      <c r="AC24" s="15">
        <v>29.911666666666665</v>
      </c>
      <c r="AD24" s="15">
        <v>88.54</v>
      </c>
      <c r="AE24" s="15">
        <v>82.4</v>
      </c>
    </row>
    <row r="25" spans="1:31" s="4" customFormat="1" ht="30" customHeight="1">
      <c r="A25" s="149"/>
      <c r="B25" s="5" t="s">
        <v>15</v>
      </c>
      <c r="C25" s="15">
        <v>0.52</v>
      </c>
      <c r="D25" s="15">
        <v>0.52</v>
      </c>
      <c r="E25" s="15">
        <v>0</v>
      </c>
      <c r="F25" s="15">
        <v>0.01</v>
      </c>
      <c r="G25" s="15">
        <v>0.53</v>
      </c>
      <c r="H25" s="15">
        <v>0.52</v>
      </c>
      <c r="I25" s="15">
        <v>0.52</v>
      </c>
      <c r="J25" s="15">
        <v>364.8</v>
      </c>
      <c r="K25" s="15">
        <v>352.63</v>
      </c>
      <c r="L25" s="15"/>
      <c r="M25" s="15">
        <v>13.44</v>
      </c>
      <c r="N25" s="15">
        <v>13.64</v>
      </c>
      <c r="O25" s="15">
        <v>0.20000000000000107</v>
      </c>
      <c r="P25" s="15"/>
      <c r="Q25" s="15">
        <v>13.64</v>
      </c>
      <c r="R25" s="15">
        <v>13.54</v>
      </c>
      <c r="S25" s="15">
        <v>13.781666666666666</v>
      </c>
      <c r="T25" s="15">
        <v>96.99</v>
      </c>
      <c r="U25" s="15">
        <v>87.19</v>
      </c>
      <c r="V25" s="15"/>
      <c r="W25" s="15">
        <v>13.96</v>
      </c>
      <c r="X25" s="15">
        <v>14.16</v>
      </c>
      <c r="Y25" s="15">
        <v>0.20000000000000107</v>
      </c>
      <c r="Z25" s="15"/>
      <c r="AA25" s="15">
        <v>14.17</v>
      </c>
      <c r="AB25" s="15">
        <v>14.06</v>
      </c>
      <c r="AC25" s="15">
        <v>14.301666666666668</v>
      </c>
      <c r="AD25" s="15">
        <v>106.9</v>
      </c>
      <c r="AE25" s="15">
        <v>96.84</v>
      </c>
    </row>
    <row r="26" spans="1:31" s="4" customFormat="1" ht="30" customHeight="1">
      <c r="A26" s="149"/>
      <c r="B26" s="5" t="s">
        <v>16</v>
      </c>
      <c r="C26" s="15">
        <v>2.64</v>
      </c>
      <c r="D26" s="15">
        <v>2.65</v>
      </c>
      <c r="E26" s="15">
        <v>0.009999999999999787</v>
      </c>
      <c r="F26" s="15">
        <v>0.01</v>
      </c>
      <c r="G26" s="15">
        <v>2.66</v>
      </c>
      <c r="H26" s="15">
        <v>2.645</v>
      </c>
      <c r="I26" s="15">
        <v>2.6366666666666667</v>
      </c>
      <c r="J26" s="15">
        <v>409.96</v>
      </c>
      <c r="K26" s="15">
        <v>412.93</v>
      </c>
      <c r="L26" s="15"/>
      <c r="M26" s="15">
        <v>7.49</v>
      </c>
      <c r="N26" s="15">
        <v>7.74</v>
      </c>
      <c r="O26" s="15">
        <v>0.25</v>
      </c>
      <c r="P26" s="15"/>
      <c r="Q26" s="15">
        <v>7.74</v>
      </c>
      <c r="R26" s="15">
        <v>7.615</v>
      </c>
      <c r="S26" s="15">
        <v>7.398333333333333</v>
      </c>
      <c r="T26" s="15">
        <v>168.63</v>
      </c>
      <c r="U26" s="15">
        <v>162.99</v>
      </c>
      <c r="V26" s="15"/>
      <c r="W26" s="15">
        <v>10.13</v>
      </c>
      <c r="X26" s="15">
        <v>10.39</v>
      </c>
      <c r="Y26" s="15">
        <v>0.26</v>
      </c>
      <c r="Z26" s="15"/>
      <c r="AA26" s="15">
        <v>10.4</v>
      </c>
      <c r="AB26" s="15">
        <v>10.26</v>
      </c>
      <c r="AC26" s="15">
        <v>10.035</v>
      </c>
      <c r="AD26" s="15">
        <v>230.86</v>
      </c>
      <c r="AE26" s="15">
        <v>228.7</v>
      </c>
    </row>
    <row r="27" spans="1:31" s="4" customFormat="1" ht="30" customHeight="1">
      <c r="A27" s="149"/>
      <c r="B27" s="5" t="s">
        <v>17</v>
      </c>
      <c r="C27" s="15">
        <v>0.31</v>
      </c>
      <c r="D27" s="15">
        <v>0.32</v>
      </c>
      <c r="E27" s="15">
        <v>0.01</v>
      </c>
      <c r="F27" s="15">
        <v>0.03</v>
      </c>
      <c r="G27" s="15">
        <v>0.35</v>
      </c>
      <c r="H27" s="15">
        <v>0.315</v>
      </c>
      <c r="I27" s="15">
        <v>0.31</v>
      </c>
      <c r="J27" s="15">
        <v>473.94</v>
      </c>
      <c r="K27" s="15">
        <v>487.61</v>
      </c>
      <c r="L27" s="15"/>
      <c r="M27" s="15">
        <v>42.28</v>
      </c>
      <c r="N27" s="15">
        <v>42.62</v>
      </c>
      <c r="O27" s="15">
        <v>0.3399999999999963</v>
      </c>
      <c r="P27" s="15"/>
      <c r="Q27" s="15">
        <v>42.62</v>
      </c>
      <c r="R27" s="15">
        <v>42.45</v>
      </c>
      <c r="S27" s="15">
        <v>44.085</v>
      </c>
      <c r="T27" s="15">
        <v>80.1</v>
      </c>
      <c r="U27" s="15">
        <v>73.12</v>
      </c>
      <c r="V27" s="15"/>
      <c r="W27" s="15">
        <v>42.59</v>
      </c>
      <c r="X27" s="15">
        <v>42.94</v>
      </c>
      <c r="Y27" s="15">
        <v>0.3499999999999943</v>
      </c>
      <c r="Z27" s="15"/>
      <c r="AA27" s="15">
        <v>42.97</v>
      </c>
      <c r="AB27" s="15">
        <v>42.765</v>
      </c>
      <c r="AC27" s="15">
        <v>44.395</v>
      </c>
      <c r="AD27" s="15">
        <v>83</v>
      </c>
      <c r="AE27" s="15">
        <v>76.01</v>
      </c>
    </row>
    <row r="28" spans="1:31" s="4" customFormat="1" ht="30" customHeight="1">
      <c r="A28" s="149"/>
      <c r="B28" s="5" t="s">
        <v>18</v>
      </c>
      <c r="C28" s="15">
        <v>1.1</v>
      </c>
      <c r="D28" s="15">
        <v>1.1</v>
      </c>
      <c r="E28" s="15">
        <v>0</v>
      </c>
      <c r="F28" s="15">
        <v>0.03</v>
      </c>
      <c r="G28" s="15">
        <v>1.13</v>
      </c>
      <c r="H28" s="15">
        <v>1.1</v>
      </c>
      <c r="I28" s="15">
        <v>1.1</v>
      </c>
      <c r="J28" s="15">
        <v>545.42</v>
      </c>
      <c r="K28" s="15">
        <v>541.77</v>
      </c>
      <c r="L28" s="15"/>
      <c r="M28" s="15">
        <v>53.57</v>
      </c>
      <c r="N28" s="15">
        <v>53.98</v>
      </c>
      <c r="O28" s="15">
        <v>0.4099999999999966</v>
      </c>
      <c r="P28" s="15"/>
      <c r="Q28" s="15">
        <v>53.98</v>
      </c>
      <c r="R28" s="15">
        <v>53.775</v>
      </c>
      <c r="S28" s="15">
        <v>53.62</v>
      </c>
      <c r="T28" s="15">
        <v>68.87</v>
      </c>
      <c r="U28" s="15">
        <v>65.2</v>
      </c>
      <c r="V28" s="15"/>
      <c r="W28" s="15">
        <v>54.67</v>
      </c>
      <c r="X28" s="15">
        <v>55.08</v>
      </c>
      <c r="Y28" s="15">
        <v>0.4099999999999966</v>
      </c>
      <c r="Z28" s="15"/>
      <c r="AA28" s="15">
        <v>55.11</v>
      </c>
      <c r="AB28" s="15">
        <v>54.875</v>
      </c>
      <c r="AC28" s="15">
        <v>54.72</v>
      </c>
      <c r="AD28" s="15">
        <v>78.46</v>
      </c>
      <c r="AE28" s="15">
        <v>74.81</v>
      </c>
    </row>
    <row r="29" spans="1:31" s="4" customFormat="1" ht="30" customHeight="1">
      <c r="A29" s="149"/>
      <c r="B29" s="5" t="s">
        <v>19</v>
      </c>
      <c r="C29" s="15">
        <v>1.49</v>
      </c>
      <c r="D29" s="15">
        <v>1.49</v>
      </c>
      <c r="E29" s="15">
        <v>0</v>
      </c>
      <c r="F29" s="15">
        <v>0.02</v>
      </c>
      <c r="G29" s="15">
        <v>1.51</v>
      </c>
      <c r="H29" s="15">
        <v>1.49</v>
      </c>
      <c r="I29" s="15">
        <v>1.49</v>
      </c>
      <c r="J29" s="15">
        <v>439.72</v>
      </c>
      <c r="K29" s="15">
        <v>425.03</v>
      </c>
      <c r="L29" s="15"/>
      <c r="M29" s="15">
        <v>94.65</v>
      </c>
      <c r="N29" s="15">
        <v>89.5</v>
      </c>
      <c r="O29" s="15">
        <v>-5.150000000000006</v>
      </c>
      <c r="P29" s="15"/>
      <c r="Q29" s="15">
        <v>89.5</v>
      </c>
      <c r="R29" s="15">
        <v>92.075</v>
      </c>
      <c r="S29" s="15">
        <v>93.88</v>
      </c>
      <c r="T29" s="15">
        <v>67.03</v>
      </c>
      <c r="U29" s="15">
        <v>63.69</v>
      </c>
      <c r="V29" s="15"/>
      <c r="W29" s="15">
        <v>96.14</v>
      </c>
      <c r="X29" s="15">
        <v>90.99</v>
      </c>
      <c r="Y29" s="15">
        <v>-5.150000000000006</v>
      </c>
      <c r="Z29" s="15"/>
      <c r="AA29" s="15">
        <v>91.01</v>
      </c>
      <c r="AB29" s="15">
        <v>93.565</v>
      </c>
      <c r="AC29" s="15">
        <v>95.37</v>
      </c>
      <c r="AD29" s="15">
        <v>72.97</v>
      </c>
      <c r="AE29" s="15">
        <v>69.35</v>
      </c>
    </row>
    <row r="30" spans="1:31" s="4" customFormat="1" ht="30" customHeight="1">
      <c r="A30" s="149"/>
      <c r="B30" s="5" t="s">
        <v>20</v>
      </c>
      <c r="C30" s="15">
        <v>0.41</v>
      </c>
      <c r="D30" s="15">
        <v>0.41</v>
      </c>
      <c r="E30" s="15">
        <v>0</v>
      </c>
      <c r="F30" s="15">
        <v>0.02</v>
      </c>
      <c r="G30" s="15">
        <v>0.43</v>
      </c>
      <c r="H30" s="15">
        <v>0.41</v>
      </c>
      <c r="I30" s="15">
        <v>0.41</v>
      </c>
      <c r="J30" s="15">
        <v>493.59</v>
      </c>
      <c r="K30" s="15">
        <v>490.88</v>
      </c>
      <c r="L30" s="15"/>
      <c r="M30" s="15">
        <v>33.05</v>
      </c>
      <c r="N30" s="15">
        <v>33.4</v>
      </c>
      <c r="O30" s="15">
        <v>0.3500000000000014</v>
      </c>
      <c r="P30" s="15"/>
      <c r="Q30" s="15">
        <v>33.4</v>
      </c>
      <c r="R30" s="15">
        <v>33.225</v>
      </c>
      <c r="S30" s="15">
        <v>32.90833333333333</v>
      </c>
      <c r="T30" s="15">
        <v>75.08</v>
      </c>
      <c r="U30" s="15">
        <v>70.17</v>
      </c>
      <c r="V30" s="15"/>
      <c r="W30" s="15">
        <v>33.46</v>
      </c>
      <c r="X30" s="15">
        <v>33.81</v>
      </c>
      <c r="Y30" s="15">
        <v>0.3500000000000014</v>
      </c>
      <c r="Z30" s="15"/>
      <c r="AA30" s="15">
        <v>33.83</v>
      </c>
      <c r="AB30" s="15">
        <v>33.635</v>
      </c>
      <c r="AC30" s="15">
        <v>33.31833333333333</v>
      </c>
      <c r="AD30" s="15">
        <v>80.19</v>
      </c>
      <c r="AE30" s="15">
        <v>75.34</v>
      </c>
    </row>
    <row r="31" spans="1:31" s="4" customFormat="1" ht="30" customHeight="1">
      <c r="A31" s="150"/>
      <c r="B31" s="5" t="s">
        <v>21</v>
      </c>
      <c r="C31" s="15">
        <v>0.23</v>
      </c>
      <c r="D31" s="15">
        <v>0.23</v>
      </c>
      <c r="E31" s="15">
        <v>0</v>
      </c>
      <c r="F31" s="15">
        <v>0.01</v>
      </c>
      <c r="G31" s="15">
        <v>0.24</v>
      </c>
      <c r="H31" s="15">
        <v>0.23</v>
      </c>
      <c r="I31" s="15">
        <v>0.225</v>
      </c>
      <c r="J31" s="15">
        <v>505.17</v>
      </c>
      <c r="K31" s="15">
        <v>511.21</v>
      </c>
      <c r="L31" s="15"/>
      <c r="M31" s="15">
        <v>13.42</v>
      </c>
      <c r="N31" s="15">
        <v>13.64</v>
      </c>
      <c r="O31" s="15">
        <v>0.22000000000000064</v>
      </c>
      <c r="P31" s="15"/>
      <c r="Q31" s="15">
        <v>13.64</v>
      </c>
      <c r="R31" s="15">
        <v>13.53</v>
      </c>
      <c r="S31" s="15">
        <v>13.466666666666669</v>
      </c>
      <c r="T31" s="15">
        <v>83.45</v>
      </c>
      <c r="U31" s="15">
        <v>79.53</v>
      </c>
      <c r="V31" s="15"/>
      <c r="W31" s="15">
        <v>13.65</v>
      </c>
      <c r="X31" s="15">
        <v>13.87</v>
      </c>
      <c r="Y31" s="15">
        <v>0.22000000000000064</v>
      </c>
      <c r="Z31" s="15"/>
      <c r="AA31" s="15">
        <v>13.88</v>
      </c>
      <c r="AB31" s="15">
        <v>13.76</v>
      </c>
      <c r="AC31" s="15">
        <v>13.691666666666668</v>
      </c>
      <c r="AD31" s="15">
        <v>90.37</v>
      </c>
      <c r="AE31" s="15">
        <v>86.57</v>
      </c>
    </row>
    <row r="32" spans="1:31" s="16" customFormat="1" ht="11.25" customHeight="1">
      <c r="A32" s="17"/>
      <c r="B32" s="18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</row>
    <row r="33" spans="1:31" s="4" customFormat="1" ht="30" customHeight="1">
      <c r="A33" s="137" t="s">
        <v>31</v>
      </c>
      <c r="B33" s="5" t="s">
        <v>22</v>
      </c>
      <c r="C33" s="15">
        <v>2.32</v>
      </c>
      <c r="D33" s="15">
        <v>2.26</v>
      </c>
      <c r="E33" s="15">
        <v>-0.06000000000000005</v>
      </c>
      <c r="F33" s="15">
        <v>0.2</v>
      </c>
      <c r="G33" s="15">
        <v>2.46</v>
      </c>
      <c r="H33" s="15">
        <v>2.29</v>
      </c>
      <c r="I33" s="15">
        <v>2.205</v>
      </c>
      <c r="J33" s="15">
        <v>334.77</v>
      </c>
      <c r="K33" s="15">
        <v>341.3</v>
      </c>
      <c r="L33" s="15"/>
      <c r="M33" s="15">
        <v>85.62</v>
      </c>
      <c r="N33" s="15">
        <v>87.09</v>
      </c>
      <c r="O33" s="15">
        <v>1.47</v>
      </c>
      <c r="P33" s="15"/>
      <c r="Q33" s="15">
        <v>87.09</v>
      </c>
      <c r="R33" s="15">
        <v>86.355</v>
      </c>
      <c r="S33" s="15">
        <v>85.80833333333334</v>
      </c>
      <c r="T33" s="15">
        <v>90.88</v>
      </c>
      <c r="U33" s="15">
        <v>88.51</v>
      </c>
      <c r="V33" s="15"/>
      <c r="W33" s="15">
        <v>87.94</v>
      </c>
      <c r="X33" s="15">
        <v>89.35</v>
      </c>
      <c r="Y33" s="15">
        <v>1.4100000000000108</v>
      </c>
      <c r="Z33" s="15"/>
      <c r="AA33" s="15">
        <v>89.55</v>
      </c>
      <c r="AB33" s="15">
        <v>88.645</v>
      </c>
      <c r="AC33" s="15">
        <v>88.01333333333332</v>
      </c>
      <c r="AD33" s="15">
        <v>97.18</v>
      </c>
      <c r="AE33" s="15">
        <v>94.83</v>
      </c>
    </row>
    <row r="34" spans="1:31" s="4" customFormat="1" ht="30" customHeight="1">
      <c r="A34" s="149"/>
      <c r="B34" s="5" t="s">
        <v>23</v>
      </c>
      <c r="C34" s="15">
        <v>1.53</v>
      </c>
      <c r="D34" s="15">
        <v>1.52</v>
      </c>
      <c r="E34" s="15">
        <v>-0.01</v>
      </c>
      <c r="F34" s="15">
        <v>0.03</v>
      </c>
      <c r="G34" s="15">
        <v>1.55</v>
      </c>
      <c r="H34" s="15">
        <v>1.525</v>
      </c>
      <c r="I34" s="15">
        <v>1.5333333333333332</v>
      </c>
      <c r="J34" s="15">
        <v>439.42</v>
      </c>
      <c r="K34" s="15">
        <v>430.52</v>
      </c>
      <c r="L34" s="15"/>
      <c r="M34" s="15">
        <v>12.25</v>
      </c>
      <c r="N34" s="15">
        <v>12.29</v>
      </c>
      <c r="O34" s="15">
        <v>0.03999999999999915</v>
      </c>
      <c r="P34" s="15"/>
      <c r="Q34" s="15">
        <v>12.29</v>
      </c>
      <c r="R34" s="15">
        <v>12.27</v>
      </c>
      <c r="S34" s="15">
        <v>12.23</v>
      </c>
      <c r="T34" s="15">
        <v>104.27</v>
      </c>
      <c r="U34" s="15">
        <v>99.91</v>
      </c>
      <c r="V34" s="15"/>
      <c r="W34" s="15">
        <v>13.78</v>
      </c>
      <c r="X34" s="15">
        <v>13.81</v>
      </c>
      <c r="Y34" s="15">
        <v>0.02999999999999936</v>
      </c>
      <c r="Z34" s="15"/>
      <c r="AA34" s="15">
        <v>13.84</v>
      </c>
      <c r="AB34" s="15">
        <v>13.795</v>
      </c>
      <c r="AC34" s="15">
        <v>13.763333333333334</v>
      </c>
      <c r="AD34" s="15">
        <v>141.42</v>
      </c>
      <c r="AE34" s="15">
        <v>136.76</v>
      </c>
    </row>
    <row r="35" spans="1:31" s="4" customFormat="1" ht="30" customHeight="1">
      <c r="A35" s="149"/>
      <c r="B35" s="5" t="s">
        <v>24</v>
      </c>
      <c r="C35" s="15">
        <v>1.75</v>
      </c>
      <c r="D35" s="15">
        <v>1.72</v>
      </c>
      <c r="E35" s="15">
        <v>-0.03</v>
      </c>
      <c r="F35" s="15">
        <v>0.08</v>
      </c>
      <c r="G35" s="15">
        <v>1.8</v>
      </c>
      <c r="H35" s="15">
        <v>1.735</v>
      </c>
      <c r="I35" s="15">
        <v>1.74</v>
      </c>
      <c r="J35" s="15">
        <v>521.17</v>
      </c>
      <c r="K35" s="15">
        <v>515.37</v>
      </c>
      <c r="L35" s="15"/>
      <c r="M35" s="15">
        <v>64.21</v>
      </c>
      <c r="N35" s="15">
        <v>64.65</v>
      </c>
      <c r="O35" s="15">
        <v>0.44000000000001194</v>
      </c>
      <c r="P35" s="15"/>
      <c r="Q35" s="15">
        <v>64.65</v>
      </c>
      <c r="R35" s="15">
        <v>64.43</v>
      </c>
      <c r="S35" s="15">
        <v>64.25666666666666</v>
      </c>
      <c r="T35" s="15">
        <v>74.32</v>
      </c>
      <c r="U35" s="15">
        <v>71.36</v>
      </c>
      <c r="V35" s="15"/>
      <c r="W35" s="15">
        <v>65.96</v>
      </c>
      <c r="X35" s="15">
        <v>66.37</v>
      </c>
      <c r="Y35" s="15">
        <v>0.4100000000000108</v>
      </c>
      <c r="Z35" s="15"/>
      <c r="AA35" s="15">
        <v>66.45</v>
      </c>
      <c r="AB35" s="15">
        <v>66.165</v>
      </c>
      <c r="AC35" s="15">
        <v>65.99666666666666</v>
      </c>
      <c r="AD35" s="15">
        <v>86.02</v>
      </c>
      <c r="AE35" s="15">
        <v>83.07</v>
      </c>
    </row>
    <row r="36" spans="1:31" s="4" customFormat="1" ht="30" customHeight="1">
      <c r="A36" s="149"/>
      <c r="B36" s="5" t="s">
        <v>25</v>
      </c>
      <c r="C36" s="15">
        <v>2.49</v>
      </c>
      <c r="D36" s="15">
        <v>2.48</v>
      </c>
      <c r="E36" s="15">
        <v>-0.010000000000000231</v>
      </c>
      <c r="F36" s="15">
        <v>0.04</v>
      </c>
      <c r="G36" s="15">
        <v>2.52</v>
      </c>
      <c r="H36" s="15">
        <v>2.485</v>
      </c>
      <c r="I36" s="15">
        <v>2.4883333333333337</v>
      </c>
      <c r="J36" s="15">
        <v>412.92</v>
      </c>
      <c r="K36" s="15">
        <v>402.7</v>
      </c>
      <c r="L36" s="15"/>
      <c r="M36" s="15">
        <v>66.82</v>
      </c>
      <c r="N36" s="15">
        <v>67.38</v>
      </c>
      <c r="O36" s="15">
        <v>0.5600000000000023</v>
      </c>
      <c r="P36" s="15"/>
      <c r="Q36" s="15">
        <v>67.38</v>
      </c>
      <c r="R36" s="15">
        <v>67.1</v>
      </c>
      <c r="S36" s="15">
        <v>66.39</v>
      </c>
      <c r="T36" s="15">
        <v>99.08</v>
      </c>
      <c r="U36" s="15">
        <v>100.23</v>
      </c>
      <c r="V36" s="15"/>
      <c r="W36" s="15">
        <v>69.31</v>
      </c>
      <c r="X36" s="15">
        <v>69.86</v>
      </c>
      <c r="Y36" s="15">
        <v>0.5500000000000114</v>
      </c>
      <c r="Z36" s="15"/>
      <c r="AA36" s="15">
        <v>69.9</v>
      </c>
      <c r="AB36" s="15">
        <v>69.585</v>
      </c>
      <c r="AC36" s="15">
        <v>68.87833333333333</v>
      </c>
      <c r="AD36" s="15">
        <v>110.28</v>
      </c>
      <c r="AE36" s="15">
        <v>111.15</v>
      </c>
    </row>
    <row r="37" spans="1:31" s="4" customFormat="1" ht="30" customHeight="1">
      <c r="A37" s="150"/>
      <c r="B37" s="5" t="s">
        <v>26</v>
      </c>
      <c r="C37" s="15">
        <v>2.59</v>
      </c>
      <c r="D37" s="15">
        <v>2.58</v>
      </c>
      <c r="E37" s="15">
        <v>-0.009999999999999787</v>
      </c>
      <c r="F37" s="15">
        <v>0.09</v>
      </c>
      <c r="G37" s="15">
        <v>2.7</v>
      </c>
      <c r="H37" s="15">
        <v>2.585</v>
      </c>
      <c r="I37" s="15">
        <v>2.598333333333333</v>
      </c>
      <c r="J37" s="15">
        <v>433.04</v>
      </c>
      <c r="K37" s="15">
        <v>439.53</v>
      </c>
      <c r="L37" s="15"/>
      <c r="M37" s="15">
        <v>73.8</v>
      </c>
      <c r="N37" s="15">
        <v>73.86</v>
      </c>
      <c r="O37" s="15">
        <v>0.060000000000002274</v>
      </c>
      <c r="P37" s="15"/>
      <c r="Q37" s="15">
        <v>73.86</v>
      </c>
      <c r="R37" s="15">
        <v>73.83</v>
      </c>
      <c r="S37" s="15">
        <v>73.72</v>
      </c>
      <c r="T37" s="15">
        <v>77.7</v>
      </c>
      <c r="U37" s="15">
        <v>73.51</v>
      </c>
      <c r="V37" s="15"/>
      <c r="W37" s="15">
        <v>76.39</v>
      </c>
      <c r="X37" s="15">
        <v>76.44</v>
      </c>
      <c r="Y37" s="15">
        <v>0.04999999999999716</v>
      </c>
      <c r="Z37" s="15"/>
      <c r="AA37" s="15">
        <v>76.56</v>
      </c>
      <c r="AB37" s="15">
        <v>76.415</v>
      </c>
      <c r="AC37" s="15">
        <v>76.31833333333334</v>
      </c>
      <c r="AD37" s="15">
        <v>89.72</v>
      </c>
      <c r="AE37" s="15">
        <v>85.97</v>
      </c>
    </row>
    <row r="38" spans="1:31" s="16" customFormat="1" ht="11.25" customHeight="1">
      <c r="A38" s="18"/>
      <c r="B38" s="18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</row>
    <row r="39" spans="1:31" s="6" customFormat="1" ht="30" customHeight="1">
      <c r="A39" s="139" t="s">
        <v>1</v>
      </c>
      <c r="B39" s="140"/>
      <c r="C39" s="19">
        <v>33.92</v>
      </c>
      <c r="D39" s="19">
        <v>33.77</v>
      </c>
      <c r="E39" s="19">
        <v>-0.14999999999999858</v>
      </c>
      <c r="F39" s="19">
        <v>0.87</v>
      </c>
      <c r="G39" s="19">
        <v>34.67</v>
      </c>
      <c r="H39" s="19">
        <v>33.845</v>
      </c>
      <c r="I39" s="19">
        <v>33.83833333333333</v>
      </c>
      <c r="J39" s="19">
        <v>396.51</v>
      </c>
      <c r="K39" s="19">
        <v>392.23</v>
      </c>
      <c r="L39" s="19"/>
      <c r="M39" s="19">
        <v>836.47</v>
      </c>
      <c r="N39" s="19">
        <v>836.13</v>
      </c>
      <c r="O39" s="19">
        <v>-0.34000000000003183</v>
      </c>
      <c r="P39" s="19"/>
      <c r="Q39" s="19">
        <v>836.13</v>
      </c>
      <c r="R39" s="19">
        <v>836.3</v>
      </c>
      <c r="S39" s="19">
        <v>852.19</v>
      </c>
      <c r="T39" s="19">
        <v>86.22</v>
      </c>
      <c r="U39" s="19">
        <v>80.21</v>
      </c>
      <c r="V39" s="19"/>
      <c r="W39" s="19">
        <v>870.39</v>
      </c>
      <c r="X39" s="19">
        <v>869.9</v>
      </c>
      <c r="Y39" s="19">
        <v>-0.4900000000000091</v>
      </c>
      <c r="Z39" s="19"/>
      <c r="AA39" s="19">
        <v>870.8</v>
      </c>
      <c r="AB39" s="19">
        <v>870.145</v>
      </c>
      <c r="AC39" s="19">
        <v>886.0283333333333</v>
      </c>
      <c r="AD39" s="19">
        <v>98.29</v>
      </c>
      <c r="AE39" s="19">
        <v>92.13</v>
      </c>
    </row>
    <row r="40" spans="1:31" ht="30" customHeight="1">
      <c r="A40" s="139" t="s">
        <v>90</v>
      </c>
      <c r="B40" s="140"/>
      <c r="C40" s="24"/>
      <c r="D40" s="48"/>
      <c r="E40" s="24"/>
      <c r="F40" s="24"/>
      <c r="G40" s="19">
        <v>37.77</v>
      </c>
      <c r="H40" s="19" t="s">
        <v>42</v>
      </c>
      <c r="I40" s="19">
        <v>37.46333333333333</v>
      </c>
      <c r="J40" s="49">
        <v>378.22</v>
      </c>
      <c r="K40" s="19">
        <v>371.77</v>
      </c>
      <c r="L40" s="19"/>
      <c r="M40" s="19"/>
      <c r="N40" s="50"/>
      <c r="O40" s="19"/>
      <c r="P40" s="19"/>
      <c r="Q40" s="19">
        <v>846.56</v>
      </c>
      <c r="R40" s="19"/>
      <c r="S40" s="19">
        <v>831.43</v>
      </c>
      <c r="T40" s="49">
        <v>74.73</v>
      </c>
      <c r="U40" s="19">
        <v>74.07</v>
      </c>
      <c r="V40" s="19"/>
      <c r="W40" s="19"/>
      <c r="X40" s="19"/>
      <c r="Y40" s="19"/>
      <c r="Z40" s="19"/>
      <c r="AA40" s="19">
        <v>884.33</v>
      </c>
      <c r="AB40" s="19"/>
      <c r="AC40" s="19">
        <v>868.8933333333333</v>
      </c>
      <c r="AD40" s="49">
        <v>87.52</v>
      </c>
      <c r="AE40" s="19">
        <v>86.91</v>
      </c>
    </row>
    <row r="41" spans="1:31" ht="27" customHeight="1">
      <c r="A41" s="20"/>
      <c r="B41" s="21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</row>
  </sheetData>
  <mergeCells count="16">
    <mergeCell ref="A39:B39"/>
    <mergeCell ref="A40:B40"/>
    <mergeCell ref="C41:AE41"/>
    <mergeCell ref="A9:A17"/>
    <mergeCell ref="A19:A22"/>
    <mergeCell ref="A24:A31"/>
    <mergeCell ref="A33:A37"/>
    <mergeCell ref="A1:AE1"/>
    <mergeCell ref="A3:AE3"/>
    <mergeCell ref="A4:AE4"/>
    <mergeCell ref="A6:A8"/>
    <mergeCell ref="B6:B8"/>
    <mergeCell ref="C6:AE6"/>
    <mergeCell ref="C7:K7"/>
    <mergeCell ref="M7:U7"/>
    <mergeCell ref="W7:AE7"/>
  </mergeCells>
  <conditionalFormatting sqref="U9:AE39">
    <cfRule type="cellIs" priority="1" dxfId="3" operator="greaterThanOrEqual" stopIfTrue="1">
      <formula>90</formula>
    </cfRule>
  </conditionalFormatting>
  <printOptions/>
  <pageMargins left="0.25" right="0.25" top="0.5" bottom="0.5" header="0.5" footer="0.5"/>
  <pageSetup fitToHeight="1" fitToWidth="1" horizontalDpi="600" verticalDpi="600" orientation="landscape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view="pageBreakPreview" zoomScaleSheetLayoutView="100" workbookViewId="0" topLeftCell="M1">
      <selection activeCell="F10" sqref="F10"/>
    </sheetView>
  </sheetViews>
  <sheetFormatPr defaultColWidth="9.140625" defaultRowHeight="12.75"/>
  <cols>
    <col min="1" max="1" width="0" style="1" hidden="1" customWidth="1"/>
    <col min="2" max="2" width="4.140625" style="1" hidden="1" customWidth="1"/>
    <col min="3" max="3" width="9.421875" style="1" customWidth="1"/>
    <col min="4" max="4" width="31.7109375" style="1" bestFit="1" customWidth="1"/>
    <col min="5" max="5" width="12.7109375" style="1" customWidth="1"/>
    <col min="6" max="6" width="12.00390625" style="1" bestFit="1" customWidth="1"/>
    <col min="7" max="7" width="12.8515625" style="1" bestFit="1" customWidth="1"/>
    <col min="8" max="8" width="13.57421875" style="1" customWidth="1"/>
    <col min="9" max="9" width="10.57421875" style="1" bestFit="1" customWidth="1"/>
    <col min="10" max="10" width="12.00390625" style="1" bestFit="1" customWidth="1"/>
    <col min="11" max="11" width="12.7109375" style="7" customWidth="1"/>
    <col min="12" max="12" width="13.28125" style="1" customWidth="1"/>
    <col min="13" max="14" width="14.140625" style="1" customWidth="1"/>
    <col min="15" max="15" width="11.140625" style="7" customWidth="1"/>
    <col min="16" max="16" width="15.8515625" style="1" customWidth="1"/>
    <col min="17" max="17" width="13.00390625" style="8" customWidth="1"/>
    <col min="18" max="18" width="9.28125" style="1" customWidth="1"/>
    <col min="19" max="19" width="8.140625" style="1" customWidth="1"/>
    <col min="20" max="20" width="9.140625" style="1" customWidth="1"/>
    <col min="21" max="16384" width="7.8515625" style="1" customWidth="1"/>
  </cols>
  <sheetData>
    <row r="1" spans="3:20" ht="18">
      <c r="C1" s="151" t="s">
        <v>43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</row>
    <row r="2" spans="3:20" ht="19.5" customHeight="1">
      <c r="C2" s="36"/>
      <c r="D2" s="36"/>
      <c r="E2" s="36"/>
      <c r="F2" s="36"/>
      <c r="G2" s="36"/>
      <c r="H2" s="36"/>
      <c r="I2" s="36"/>
      <c r="J2" s="36"/>
      <c r="K2" s="37"/>
      <c r="L2" s="36"/>
      <c r="M2" s="36"/>
      <c r="N2" s="36"/>
      <c r="O2" s="37"/>
      <c r="P2" s="36"/>
      <c r="Q2" s="38"/>
      <c r="R2" s="36"/>
      <c r="S2" s="36"/>
      <c r="T2" s="36"/>
    </row>
    <row r="3" spans="3:20" ht="19.5" customHeight="1">
      <c r="C3" s="151" t="s">
        <v>44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</row>
    <row r="4" spans="3:20" ht="16.5" customHeight="1">
      <c r="C4" s="152" t="s">
        <v>72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</row>
    <row r="5" spans="3:20" s="3" customFormat="1" ht="18" customHeight="1">
      <c r="C5" s="145" t="s">
        <v>27</v>
      </c>
      <c r="D5" s="145" t="s">
        <v>0</v>
      </c>
      <c r="E5" s="153" t="s">
        <v>45</v>
      </c>
      <c r="F5" s="154"/>
      <c r="G5" s="154"/>
      <c r="H5" s="154"/>
      <c r="I5" s="154"/>
      <c r="J5" s="154"/>
      <c r="K5" s="154"/>
      <c r="L5" s="154"/>
      <c r="M5" s="154"/>
      <c r="N5" s="154"/>
      <c r="O5" s="155"/>
      <c r="P5" s="156" t="s">
        <v>46</v>
      </c>
      <c r="Q5" s="156" t="s">
        <v>47</v>
      </c>
      <c r="R5" s="145" t="s">
        <v>48</v>
      </c>
      <c r="S5" s="145"/>
      <c r="T5" s="145"/>
    </row>
    <row r="6" spans="3:20" s="3" customFormat="1" ht="93" customHeight="1">
      <c r="C6" s="145"/>
      <c r="D6" s="145"/>
      <c r="E6" s="2" t="s">
        <v>49</v>
      </c>
      <c r="F6" s="2" t="s">
        <v>62</v>
      </c>
      <c r="G6" s="2" t="s">
        <v>50</v>
      </c>
      <c r="H6" s="2" t="s">
        <v>51</v>
      </c>
      <c r="I6" s="2" t="s">
        <v>52</v>
      </c>
      <c r="J6" s="2" t="s">
        <v>53</v>
      </c>
      <c r="K6" s="25" t="s">
        <v>54</v>
      </c>
      <c r="L6" s="2" t="s">
        <v>63</v>
      </c>
      <c r="M6" s="2" t="s">
        <v>55</v>
      </c>
      <c r="N6" s="2" t="s">
        <v>56</v>
      </c>
      <c r="O6" s="26" t="s">
        <v>57</v>
      </c>
      <c r="P6" s="157"/>
      <c r="Q6" s="157"/>
      <c r="R6" s="2" t="s">
        <v>58</v>
      </c>
      <c r="S6" s="2" t="s">
        <v>59</v>
      </c>
      <c r="T6" s="2" t="s">
        <v>60</v>
      </c>
    </row>
    <row r="7" spans="1:20" s="3" customFormat="1" ht="12.75">
      <c r="A7" s="3" t="s">
        <v>73</v>
      </c>
      <c r="B7" s="44">
        <v>1</v>
      </c>
      <c r="C7" s="23">
        <v>1</v>
      </c>
      <c r="D7" s="23">
        <v>2</v>
      </c>
      <c r="E7" s="23">
        <v>3</v>
      </c>
      <c r="F7" s="23">
        <v>4</v>
      </c>
      <c r="G7" s="23">
        <v>5</v>
      </c>
      <c r="H7" s="23">
        <v>6</v>
      </c>
      <c r="I7" s="23">
        <v>7</v>
      </c>
      <c r="J7" s="23">
        <v>8</v>
      </c>
      <c r="K7" s="27">
        <v>9</v>
      </c>
      <c r="L7" s="23">
        <v>10</v>
      </c>
      <c r="M7" s="23">
        <v>11</v>
      </c>
      <c r="N7" s="23">
        <v>12</v>
      </c>
      <c r="O7" s="23">
        <v>13</v>
      </c>
      <c r="P7" s="25">
        <v>14</v>
      </c>
      <c r="Q7" s="28">
        <v>15</v>
      </c>
      <c r="R7" s="23">
        <v>16</v>
      </c>
      <c r="S7" s="23">
        <v>17</v>
      </c>
      <c r="T7" s="27">
        <v>18</v>
      </c>
    </row>
    <row r="8" spans="1:20" s="4" customFormat="1" ht="22.5" customHeight="1">
      <c r="A8" s="4" t="s">
        <v>65</v>
      </c>
      <c r="B8" s="42">
        <v>1</v>
      </c>
      <c r="C8" s="137" t="s">
        <v>28</v>
      </c>
      <c r="D8" s="5" t="s">
        <v>2</v>
      </c>
      <c r="E8" s="29">
        <v>231.35</v>
      </c>
      <c r="F8" s="29">
        <v>18.81</v>
      </c>
      <c r="G8" s="29">
        <v>17.12</v>
      </c>
      <c r="H8" s="29">
        <v>0</v>
      </c>
      <c r="I8" s="29">
        <v>0</v>
      </c>
      <c r="J8" s="29">
        <v>233.04</v>
      </c>
      <c r="K8" s="29">
        <v>226.24</v>
      </c>
      <c r="L8" s="29">
        <v>51.95</v>
      </c>
      <c r="M8" s="29">
        <v>47.69</v>
      </c>
      <c r="N8" s="29">
        <v>0</v>
      </c>
      <c r="O8" s="29">
        <v>0</v>
      </c>
      <c r="P8" s="29">
        <v>7.53</v>
      </c>
      <c r="Q8" s="29">
        <v>7.44</v>
      </c>
      <c r="R8" s="29">
        <v>88.35</v>
      </c>
      <c r="S8" s="29">
        <v>96.16</v>
      </c>
      <c r="T8" s="29">
        <v>97.66</v>
      </c>
    </row>
    <row r="9" spans="1:20" s="4" customFormat="1" ht="22.5" customHeight="1">
      <c r="A9" s="4" t="s">
        <v>65</v>
      </c>
      <c r="B9" s="42">
        <v>3</v>
      </c>
      <c r="C9" s="149"/>
      <c r="D9" s="5" t="s">
        <v>3</v>
      </c>
      <c r="E9" s="29">
        <v>6608.3</v>
      </c>
      <c r="F9" s="29">
        <v>1186.05</v>
      </c>
      <c r="G9" s="29">
        <v>1239.91</v>
      </c>
      <c r="H9" s="29">
        <v>-0.02</v>
      </c>
      <c r="I9" s="29">
        <v>0</v>
      </c>
      <c r="J9" s="29">
        <v>6554.42</v>
      </c>
      <c r="K9" s="29">
        <v>6036.11</v>
      </c>
      <c r="L9" s="29">
        <v>3531.14</v>
      </c>
      <c r="M9" s="29">
        <v>3445.08</v>
      </c>
      <c r="N9" s="29">
        <v>-0.1</v>
      </c>
      <c r="O9" s="29">
        <v>0</v>
      </c>
      <c r="P9" s="29">
        <v>4.78</v>
      </c>
      <c r="Q9" s="29">
        <v>4.52</v>
      </c>
      <c r="R9" s="29">
        <v>93.66</v>
      </c>
      <c r="S9" s="29">
        <v>96.81</v>
      </c>
      <c r="T9" s="29">
        <v>97.54</v>
      </c>
    </row>
    <row r="10" spans="1:20" s="4" customFormat="1" ht="22.5" customHeight="1">
      <c r="A10" s="4" t="s">
        <v>65</v>
      </c>
      <c r="B10" s="42">
        <v>5</v>
      </c>
      <c r="C10" s="149"/>
      <c r="D10" s="5" t="s">
        <v>4</v>
      </c>
      <c r="E10" s="29">
        <v>3520.88</v>
      </c>
      <c r="F10" s="29">
        <v>182.58</v>
      </c>
      <c r="G10" s="29">
        <v>133.9</v>
      </c>
      <c r="H10" s="29">
        <v>0</v>
      </c>
      <c r="I10" s="29">
        <v>0</v>
      </c>
      <c r="J10" s="29">
        <v>3569.56</v>
      </c>
      <c r="K10" s="29">
        <v>3382.22</v>
      </c>
      <c r="L10" s="29">
        <v>540.78</v>
      </c>
      <c r="M10" s="29">
        <v>408.58</v>
      </c>
      <c r="N10" s="29">
        <v>0</v>
      </c>
      <c r="O10" s="29">
        <v>0</v>
      </c>
      <c r="P10" s="29">
        <v>11.83</v>
      </c>
      <c r="Q10" s="29">
        <v>11.42</v>
      </c>
      <c r="R10" s="29">
        <v>69.47</v>
      </c>
      <c r="S10" s="29">
        <v>70.46</v>
      </c>
      <c r="T10" s="29">
        <v>80.47</v>
      </c>
    </row>
    <row r="11" spans="1:20" s="4" customFormat="1" ht="22.5" customHeight="1">
      <c r="A11" s="4" t="s">
        <v>65</v>
      </c>
      <c r="B11" s="42">
        <v>6</v>
      </c>
      <c r="C11" s="149"/>
      <c r="D11" s="5" t="s">
        <v>5</v>
      </c>
      <c r="E11" s="29">
        <v>1571.31</v>
      </c>
      <c r="F11" s="29">
        <v>154.5</v>
      </c>
      <c r="G11" s="29">
        <v>146.02</v>
      </c>
      <c r="H11" s="29">
        <v>0</v>
      </c>
      <c r="I11" s="29">
        <v>0</v>
      </c>
      <c r="J11" s="29">
        <v>1579.79</v>
      </c>
      <c r="K11" s="29">
        <v>1501.52</v>
      </c>
      <c r="L11" s="29">
        <v>451.28</v>
      </c>
      <c r="M11" s="29">
        <v>425.61</v>
      </c>
      <c r="N11" s="29">
        <v>-0.03</v>
      </c>
      <c r="O11" s="29">
        <v>0</v>
      </c>
      <c r="P11" s="29">
        <v>5.85</v>
      </c>
      <c r="Q11" s="29">
        <v>5.65</v>
      </c>
      <c r="R11" s="29">
        <v>86.53</v>
      </c>
      <c r="S11" s="29">
        <v>93.38</v>
      </c>
      <c r="T11" s="29">
        <v>98.24</v>
      </c>
    </row>
    <row r="12" spans="1:20" s="4" customFormat="1" ht="22.5" customHeight="1">
      <c r="A12" s="4" t="s">
        <v>65</v>
      </c>
      <c r="B12" s="42">
        <v>23</v>
      </c>
      <c r="C12" s="149"/>
      <c r="D12" s="5" t="s">
        <v>6</v>
      </c>
      <c r="E12" s="29">
        <v>2437.67</v>
      </c>
      <c r="F12" s="29">
        <v>290.44</v>
      </c>
      <c r="G12" s="29">
        <v>289.31</v>
      </c>
      <c r="H12" s="29">
        <v>0</v>
      </c>
      <c r="I12" s="29">
        <v>0</v>
      </c>
      <c r="J12" s="29">
        <v>2438.8</v>
      </c>
      <c r="K12" s="29">
        <v>2367.01</v>
      </c>
      <c r="L12" s="29">
        <v>832.69</v>
      </c>
      <c r="M12" s="29">
        <v>853.91</v>
      </c>
      <c r="N12" s="29">
        <v>-0.01</v>
      </c>
      <c r="O12" s="29">
        <v>0</v>
      </c>
      <c r="P12" s="29">
        <v>7.39</v>
      </c>
      <c r="Q12" s="29">
        <v>7.37</v>
      </c>
      <c r="R12" s="29">
        <v>94.56</v>
      </c>
      <c r="S12" s="29">
        <v>95.71</v>
      </c>
      <c r="T12" s="29">
        <v>97.69</v>
      </c>
    </row>
    <row r="13" spans="1:20" s="4" customFormat="1" ht="22.5" customHeight="1">
      <c r="A13" s="4" t="s">
        <v>65</v>
      </c>
      <c r="B13" s="42">
        <v>15</v>
      </c>
      <c r="C13" s="149"/>
      <c r="D13" s="5" t="s">
        <v>61</v>
      </c>
      <c r="E13" s="29">
        <v>4411.85</v>
      </c>
      <c r="F13" s="29">
        <v>329.53</v>
      </c>
      <c r="G13" s="29">
        <v>305.92</v>
      </c>
      <c r="H13" s="29">
        <v>-0.01</v>
      </c>
      <c r="I13" s="29">
        <v>0</v>
      </c>
      <c r="J13" s="29">
        <v>4435.45</v>
      </c>
      <c r="K13" s="29">
        <v>4194.96</v>
      </c>
      <c r="L13" s="29">
        <v>975.93</v>
      </c>
      <c r="M13" s="29">
        <v>876.74</v>
      </c>
      <c r="N13" s="29">
        <v>-0.01</v>
      </c>
      <c r="O13" s="29">
        <v>0</v>
      </c>
      <c r="P13" s="29">
        <v>10.02</v>
      </c>
      <c r="Q13" s="29">
        <v>9.7</v>
      </c>
      <c r="R13" s="29">
        <v>91.78</v>
      </c>
      <c r="S13" s="29">
        <v>96.02</v>
      </c>
      <c r="T13" s="29">
        <v>97.31</v>
      </c>
    </row>
    <row r="14" spans="2:20" s="4" customFormat="1" ht="22.5" customHeight="1">
      <c r="B14" s="42"/>
      <c r="C14" s="149"/>
      <c r="D14" s="5" t="s">
        <v>7</v>
      </c>
      <c r="E14" s="29">
        <v>8202.21</v>
      </c>
      <c r="F14" s="29">
        <v>297.52</v>
      </c>
      <c r="G14" s="29">
        <v>280.66</v>
      </c>
      <c r="H14" s="29">
        <v>-0.09</v>
      </c>
      <c r="I14" s="29">
        <v>0</v>
      </c>
      <c r="J14" s="29">
        <v>8218.98</v>
      </c>
      <c r="K14" s="29">
        <v>7947.47</v>
      </c>
      <c r="L14" s="29">
        <v>887.23</v>
      </c>
      <c r="M14" s="29">
        <v>774.8</v>
      </c>
      <c r="N14" s="29">
        <v>-0.12</v>
      </c>
      <c r="O14" s="29">
        <v>0</v>
      </c>
      <c r="P14" s="29">
        <v>20.2</v>
      </c>
      <c r="Q14" s="29">
        <v>19.98</v>
      </c>
      <c r="R14" s="29">
        <v>81.76</v>
      </c>
      <c r="S14" s="29">
        <v>90.23</v>
      </c>
      <c r="T14" s="29">
        <v>90.36</v>
      </c>
    </row>
    <row r="15" spans="1:20" s="4" customFormat="1" ht="22.5" customHeight="1">
      <c r="A15" s="4" t="s">
        <v>65</v>
      </c>
      <c r="B15" s="42">
        <v>16</v>
      </c>
      <c r="C15" s="149"/>
      <c r="D15" s="5" t="s">
        <v>8</v>
      </c>
      <c r="E15" s="29">
        <v>2191.7</v>
      </c>
      <c r="F15" s="29">
        <v>454.94</v>
      </c>
      <c r="G15" s="29">
        <v>396.08</v>
      </c>
      <c r="H15" s="29">
        <v>-0.01</v>
      </c>
      <c r="I15" s="29">
        <v>0</v>
      </c>
      <c r="J15" s="29">
        <v>2250.55</v>
      </c>
      <c r="K15" s="29">
        <v>1963.49</v>
      </c>
      <c r="L15" s="29">
        <v>1311.68</v>
      </c>
      <c r="M15" s="29">
        <v>1238.8</v>
      </c>
      <c r="N15" s="29">
        <v>-0.03</v>
      </c>
      <c r="O15" s="29">
        <v>0.45</v>
      </c>
      <c r="P15" s="29">
        <v>3.79</v>
      </c>
      <c r="Q15" s="29">
        <v>3.39</v>
      </c>
      <c r="R15" s="29">
        <v>84.31</v>
      </c>
      <c r="S15" s="29">
        <v>87.62</v>
      </c>
      <c r="T15" s="29">
        <v>97.57</v>
      </c>
    </row>
    <row r="16" spans="1:20" s="4" customFormat="1" ht="22.5" customHeight="1">
      <c r="A16" s="4" t="s">
        <v>65</v>
      </c>
      <c r="B16" s="42">
        <v>22</v>
      </c>
      <c r="C16" s="150"/>
      <c r="D16" s="5" t="s">
        <v>9</v>
      </c>
      <c r="E16" s="29">
        <v>2310.3</v>
      </c>
      <c r="F16" s="29">
        <v>241.75</v>
      </c>
      <c r="G16" s="29">
        <v>196.52</v>
      </c>
      <c r="H16" s="29">
        <v>0</v>
      </c>
      <c r="I16" s="29">
        <v>0.28</v>
      </c>
      <c r="J16" s="29">
        <v>2355.25</v>
      </c>
      <c r="K16" s="29">
        <v>2217.88</v>
      </c>
      <c r="L16" s="29">
        <v>684.61</v>
      </c>
      <c r="M16" s="29">
        <v>655</v>
      </c>
      <c r="N16" s="29">
        <v>-0.03</v>
      </c>
      <c r="O16" s="29">
        <v>0.28</v>
      </c>
      <c r="P16" s="29">
        <v>6.28</v>
      </c>
      <c r="Q16" s="29">
        <v>6.03</v>
      </c>
      <c r="R16" s="29">
        <v>85.72</v>
      </c>
      <c r="S16" s="29">
        <v>87.55</v>
      </c>
      <c r="T16" s="29">
        <v>90.27</v>
      </c>
    </row>
    <row r="17" spans="2:20" s="30" customFormat="1" ht="4.5" customHeight="1">
      <c r="B17" s="45"/>
      <c r="C17" s="31"/>
      <c r="D17" s="32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1:20" s="4" customFormat="1" ht="22.5" customHeight="1">
      <c r="A18" s="4" t="s">
        <v>66</v>
      </c>
      <c r="B18" s="42">
        <v>4</v>
      </c>
      <c r="C18" s="137" t="s">
        <v>29</v>
      </c>
      <c r="D18" s="5" t="s">
        <v>10</v>
      </c>
      <c r="E18" s="29">
        <v>688.49</v>
      </c>
      <c r="F18" s="29">
        <v>200.95</v>
      </c>
      <c r="G18" s="29">
        <v>186.16</v>
      </c>
      <c r="H18" s="29">
        <v>0</v>
      </c>
      <c r="I18" s="29">
        <v>0.19</v>
      </c>
      <c r="J18" s="29">
        <v>703.09</v>
      </c>
      <c r="K18" s="29">
        <v>495.69</v>
      </c>
      <c r="L18" s="29">
        <v>574.52</v>
      </c>
      <c r="M18" s="29">
        <v>530.66</v>
      </c>
      <c r="N18" s="29">
        <v>0</v>
      </c>
      <c r="O18" s="29">
        <v>0.21</v>
      </c>
      <c r="P18" s="29">
        <v>3.36</v>
      </c>
      <c r="Q18" s="29">
        <v>2.44</v>
      </c>
      <c r="R18" s="29">
        <v>86.28</v>
      </c>
      <c r="S18" s="29">
        <v>89.54</v>
      </c>
      <c r="T18" s="29">
        <v>91.57</v>
      </c>
    </row>
    <row r="19" spans="1:20" s="4" customFormat="1" ht="22.5" customHeight="1">
      <c r="A19" s="4" t="s">
        <v>66</v>
      </c>
      <c r="B19" s="42">
        <v>7</v>
      </c>
      <c r="C19" s="149"/>
      <c r="D19" s="5" t="s">
        <v>11</v>
      </c>
      <c r="E19" s="29">
        <v>1655.37</v>
      </c>
      <c r="F19" s="29">
        <v>352.71</v>
      </c>
      <c r="G19" s="29">
        <v>347.07</v>
      </c>
      <c r="H19" s="29">
        <v>0</v>
      </c>
      <c r="I19" s="29">
        <v>154.85</v>
      </c>
      <c r="J19" s="29">
        <v>1506.16</v>
      </c>
      <c r="K19" s="29">
        <v>1333.3</v>
      </c>
      <c r="L19" s="29">
        <v>1076.07</v>
      </c>
      <c r="M19" s="29">
        <v>1026.58</v>
      </c>
      <c r="N19" s="29">
        <v>0</v>
      </c>
      <c r="O19" s="29">
        <v>281.63</v>
      </c>
      <c r="P19" s="29">
        <v>2.24</v>
      </c>
      <c r="Q19" s="29">
        <v>2.02</v>
      </c>
      <c r="R19" s="29">
        <v>92.52</v>
      </c>
      <c r="S19" s="29">
        <v>95.49</v>
      </c>
      <c r="T19" s="29">
        <v>96.97</v>
      </c>
    </row>
    <row r="20" spans="1:20" s="4" customFormat="1" ht="22.5" customHeight="1">
      <c r="A20" s="4" t="s">
        <v>66</v>
      </c>
      <c r="B20" s="42">
        <v>13</v>
      </c>
      <c r="C20" s="149"/>
      <c r="D20" s="5" t="s">
        <v>12</v>
      </c>
      <c r="E20" s="29">
        <v>1700.24</v>
      </c>
      <c r="F20" s="29">
        <v>596.6</v>
      </c>
      <c r="G20" s="29">
        <v>551.54</v>
      </c>
      <c r="H20" s="29">
        <v>0</v>
      </c>
      <c r="I20" s="29">
        <v>2.18</v>
      </c>
      <c r="J20" s="29">
        <v>1743.12</v>
      </c>
      <c r="K20" s="29">
        <v>1212.05</v>
      </c>
      <c r="L20" s="29">
        <v>1763.41</v>
      </c>
      <c r="M20" s="29">
        <v>1654.87</v>
      </c>
      <c r="N20" s="29">
        <v>0</v>
      </c>
      <c r="O20" s="29">
        <v>2.4</v>
      </c>
      <c r="P20" s="29">
        <v>2.54</v>
      </c>
      <c r="Q20" s="29">
        <v>1.81</v>
      </c>
      <c r="R20" s="29">
        <v>93.66</v>
      </c>
      <c r="S20" s="29">
        <v>96.04</v>
      </c>
      <c r="T20" s="29">
        <v>98</v>
      </c>
    </row>
    <row r="21" spans="1:20" s="4" customFormat="1" ht="22.5" customHeight="1">
      <c r="A21" s="4" t="s">
        <v>66</v>
      </c>
      <c r="B21" s="42">
        <v>14</v>
      </c>
      <c r="C21" s="150"/>
      <c r="D21" s="5" t="s">
        <v>13</v>
      </c>
      <c r="E21" s="29">
        <v>7799.94</v>
      </c>
      <c r="F21" s="29">
        <v>1560.85</v>
      </c>
      <c r="G21" s="29">
        <v>1579.33</v>
      </c>
      <c r="H21" s="29">
        <v>0</v>
      </c>
      <c r="I21" s="29">
        <v>0.32</v>
      </c>
      <c r="J21" s="29">
        <v>7781.14</v>
      </c>
      <c r="K21" s="29">
        <v>7321.68</v>
      </c>
      <c r="L21" s="29">
        <v>4664.36</v>
      </c>
      <c r="M21" s="29">
        <v>4591.13</v>
      </c>
      <c r="N21" s="29">
        <v>0</v>
      </c>
      <c r="O21" s="29">
        <v>1.24</v>
      </c>
      <c r="P21" s="29">
        <v>4.34</v>
      </c>
      <c r="Q21" s="29">
        <v>4.2</v>
      </c>
      <c r="R21" s="29">
        <v>94.14</v>
      </c>
      <c r="S21" s="29">
        <v>96.07</v>
      </c>
      <c r="T21" s="29">
        <v>96.81</v>
      </c>
    </row>
    <row r="22" spans="2:20" s="30" customFormat="1" ht="4.5" customHeight="1">
      <c r="B22" s="45"/>
      <c r="C22" s="31"/>
      <c r="D22" s="32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s="4" customFormat="1" ht="22.5" customHeight="1">
      <c r="A23" s="4" t="s">
        <v>67</v>
      </c>
      <c r="B23" s="42">
        <v>8</v>
      </c>
      <c r="C23" s="137" t="s">
        <v>30</v>
      </c>
      <c r="D23" s="5" t="s">
        <v>14</v>
      </c>
      <c r="E23" s="29">
        <v>237.45</v>
      </c>
      <c r="F23" s="29">
        <v>121.02</v>
      </c>
      <c r="G23" s="29">
        <v>114.56</v>
      </c>
      <c r="H23" s="29">
        <v>0</v>
      </c>
      <c r="I23" s="29">
        <v>0</v>
      </c>
      <c r="J23" s="29">
        <v>243.91</v>
      </c>
      <c r="K23" s="29">
        <v>168.31</v>
      </c>
      <c r="L23" s="29">
        <v>369.48</v>
      </c>
      <c r="M23" s="29">
        <v>344.14</v>
      </c>
      <c r="N23" s="29">
        <v>0</v>
      </c>
      <c r="O23" s="29">
        <v>0.14</v>
      </c>
      <c r="P23" s="29">
        <v>0.99</v>
      </c>
      <c r="Q23" s="29">
        <v>0.69</v>
      </c>
      <c r="R23" s="29">
        <v>87.11</v>
      </c>
      <c r="S23" s="29">
        <v>96.56</v>
      </c>
      <c r="T23" s="29">
        <v>98.01</v>
      </c>
    </row>
    <row r="24" spans="1:20" s="4" customFormat="1" ht="22.5" customHeight="1">
      <c r="A24" s="4" t="s">
        <v>67</v>
      </c>
      <c r="B24" s="42">
        <v>9</v>
      </c>
      <c r="C24" s="149"/>
      <c r="D24" s="5" t="s">
        <v>15</v>
      </c>
      <c r="E24" s="29">
        <v>402.92</v>
      </c>
      <c r="F24" s="29">
        <v>191.36</v>
      </c>
      <c r="G24" s="29">
        <v>182.06</v>
      </c>
      <c r="H24" s="29">
        <v>0</v>
      </c>
      <c r="I24" s="29">
        <v>0</v>
      </c>
      <c r="J24" s="29">
        <v>412.22</v>
      </c>
      <c r="K24" s="29">
        <v>369.15</v>
      </c>
      <c r="L24" s="29">
        <v>555.94</v>
      </c>
      <c r="M24" s="29">
        <v>556.65</v>
      </c>
      <c r="N24" s="29">
        <v>0.01</v>
      </c>
      <c r="O24" s="29">
        <v>0.08</v>
      </c>
      <c r="P24" s="29">
        <v>1.89</v>
      </c>
      <c r="Q24" s="29">
        <v>1.74</v>
      </c>
      <c r="R24" s="29">
        <v>94.8</v>
      </c>
      <c r="S24" s="29">
        <v>96.92</v>
      </c>
      <c r="T24" s="29">
        <v>98.21</v>
      </c>
    </row>
    <row r="25" spans="1:20" s="4" customFormat="1" ht="22.5" customHeight="1">
      <c r="A25" s="4" t="s">
        <v>67</v>
      </c>
      <c r="B25" s="42">
        <v>10</v>
      </c>
      <c r="C25" s="149"/>
      <c r="D25" s="5" t="s">
        <v>16</v>
      </c>
      <c r="E25" s="29">
        <v>4747.03</v>
      </c>
      <c r="F25" s="29">
        <v>1099.61</v>
      </c>
      <c r="G25" s="29">
        <v>1056.1</v>
      </c>
      <c r="H25" s="29">
        <v>0</v>
      </c>
      <c r="I25" s="29">
        <v>0</v>
      </c>
      <c r="J25" s="29">
        <v>4790.54</v>
      </c>
      <c r="K25" s="29">
        <v>3826.21</v>
      </c>
      <c r="L25" s="29">
        <v>3310.08</v>
      </c>
      <c r="M25" s="29">
        <v>3137.41</v>
      </c>
      <c r="N25" s="29">
        <v>0</v>
      </c>
      <c r="O25" s="29">
        <v>0</v>
      </c>
      <c r="P25" s="29">
        <v>4.76</v>
      </c>
      <c r="Q25" s="29">
        <v>3.93</v>
      </c>
      <c r="R25" s="29">
        <v>95.71</v>
      </c>
      <c r="S25" s="29">
        <v>97.55</v>
      </c>
      <c r="T25" s="29">
        <v>97.94</v>
      </c>
    </row>
    <row r="26" spans="1:20" s="4" customFormat="1" ht="22.5" customHeight="1">
      <c r="A26" s="4" t="s">
        <v>67</v>
      </c>
      <c r="B26" s="42">
        <v>17</v>
      </c>
      <c r="C26" s="149"/>
      <c r="D26" s="5" t="s">
        <v>17</v>
      </c>
      <c r="E26" s="29">
        <v>718.02</v>
      </c>
      <c r="F26" s="29">
        <v>150.27</v>
      </c>
      <c r="G26" s="29">
        <v>152.88</v>
      </c>
      <c r="H26" s="29">
        <v>0</v>
      </c>
      <c r="I26" s="29">
        <v>-0.17</v>
      </c>
      <c r="J26" s="29">
        <v>715.58</v>
      </c>
      <c r="K26" s="29">
        <v>687.25</v>
      </c>
      <c r="L26" s="29">
        <v>456.4</v>
      </c>
      <c r="M26" s="29">
        <v>459.14</v>
      </c>
      <c r="N26" s="29">
        <v>0</v>
      </c>
      <c r="O26" s="29">
        <v>2.04</v>
      </c>
      <c r="P26" s="29">
        <v>2.08</v>
      </c>
      <c r="Q26" s="29">
        <v>2.03</v>
      </c>
      <c r="R26" s="29">
        <v>97.97</v>
      </c>
      <c r="S26" s="29">
        <v>98.74</v>
      </c>
      <c r="T26" s="29">
        <v>99.13</v>
      </c>
    </row>
    <row r="27" spans="1:20" s="4" customFormat="1" ht="22.5" customHeight="1">
      <c r="A27" s="4" t="s">
        <v>67</v>
      </c>
      <c r="B27" s="42">
        <v>18</v>
      </c>
      <c r="C27" s="149"/>
      <c r="D27" s="5" t="s">
        <v>18</v>
      </c>
      <c r="E27" s="29">
        <v>463.54</v>
      </c>
      <c r="F27" s="29">
        <v>605.75</v>
      </c>
      <c r="G27" s="29">
        <v>574.38</v>
      </c>
      <c r="H27" s="29">
        <v>0</v>
      </c>
      <c r="I27" s="29">
        <v>2</v>
      </c>
      <c r="J27" s="29">
        <v>492.91</v>
      </c>
      <c r="K27" s="29">
        <v>251.69</v>
      </c>
      <c r="L27" s="29">
        <v>1804.81</v>
      </c>
      <c r="M27" s="29">
        <v>1663.31</v>
      </c>
      <c r="N27" s="29">
        <v>0</v>
      </c>
      <c r="O27" s="29">
        <v>2.3</v>
      </c>
      <c r="P27" s="29">
        <v>0.52</v>
      </c>
      <c r="Q27" s="29">
        <v>0.27</v>
      </c>
      <c r="R27" s="29">
        <v>98.33</v>
      </c>
      <c r="S27" s="29">
        <v>99.23</v>
      </c>
      <c r="T27" s="29">
        <v>98.67</v>
      </c>
    </row>
    <row r="28" spans="1:20" s="4" customFormat="1" ht="22.5" customHeight="1">
      <c r="A28" s="4" t="s">
        <v>67</v>
      </c>
      <c r="B28" s="42">
        <v>20</v>
      </c>
      <c r="C28" s="149"/>
      <c r="D28" s="5" t="s">
        <v>19</v>
      </c>
      <c r="E28" s="29">
        <v>4308.34</v>
      </c>
      <c r="F28" s="29">
        <v>658.48</v>
      </c>
      <c r="G28" s="29">
        <v>640.99</v>
      </c>
      <c r="H28" s="29">
        <v>0</v>
      </c>
      <c r="I28" s="29">
        <v>0</v>
      </c>
      <c r="J28" s="29">
        <v>4325.83</v>
      </c>
      <c r="K28" s="29">
        <v>4235.57</v>
      </c>
      <c r="L28" s="29">
        <v>1912.75</v>
      </c>
      <c r="M28" s="29">
        <v>1918.72</v>
      </c>
      <c r="N28" s="29">
        <v>0</v>
      </c>
      <c r="O28" s="29">
        <v>-0.17</v>
      </c>
      <c r="P28" s="29">
        <v>3.91</v>
      </c>
      <c r="Q28" s="29">
        <v>3.9</v>
      </c>
      <c r="R28" s="29">
        <v>95.74</v>
      </c>
      <c r="S28" s="29">
        <v>97.08</v>
      </c>
      <c r="T28" s="29">
        <v>97.01</v>
      </c>
    </row>
    <row r="29" spans="1:20" s="4" customFormat="1" ht="22.5" customHeight="1">
      <c r="A29" s="4" t="s">
        <v>67</v>
      </c>
      <c r="B29" s="42">
        <v>21</v>
      </c>
      <c r="C29" s="149"/>
      <c r="D29" s="5" t="s">
        <v>20</v>
      </c>
      <c r="E29" s="29">
        <v>1444.32</v>
      </c>
      <c r="F29" s="29">
        <v>204.94</v>
      </c>
      <c r="G29" s="29">
        <v>194.83</v>
      </c>
      <c r="H29" s="29">
        <v>0</v>
      </c>
      <c r="I29" s="29">
        <v>0.51</v>
      </c>
      <c r="J29" s="29">
        <v>1453.92</v>
      </c>
      <c r="K29" s="29">
        <v>1257.26</v>
      </c>
      <c r="L29" s="29">
        <v>609.12</v>
      </c>
      <c r="M29" s="29">
        <v>586.95</v>
      </c>
      <c r="N29" s="29">
        <v>0</v>
      </c>
      <c r="O29" s="29">
        <v>1.37</v>
      </c>
      <c r="P29" s="29">
        <v>3.59</v>
      </c>
      <c r="Q29" s="29">
        <v>3.16</v>
      </c>
      <c r="R29" s="29">
        <v>94.48</v>
      </c>
      <c r="S29" s="29">
        <v>96.48</v>
      </c>
      <c r="T29" s="29">
        <v>96.74</v>
      </c>
    </row>
    <row r="30" spans="2:20" s="4" customFormat="1" ht="22.5" customHeight="1">
      <c r="B30" s="42"/>
      <c r="C30" s="150"/>
      <c r="D30" s="5" t="s">
        <v>21</v>
      </c>
      <c r="E30" s="29">
        <v>507.7</v>
      </c>
      <c r="F30" s="29">
        <v>114.59</v>
      </c>
      <c r="G30" s="29">
        <v>106.56</v>
      </c>
      <c r="H30" s="29">
        <v>0</v>
      </c>
      <c r="I30" s="29">
        <v>-0.01</v>
      </c>
      <c r="J30" s="29">
        <v>515.74</v>
      </c>
      <c r="K30" s="29">
        <v>398.38</v>
      </c>
      <c r="L30" s="29">
        <v>344.55</v>
      </c>
      <c r="M30" s="29">
        <v>339.98</v>
      </c>
      <c r="N30" s="29">
        <v>0</v>
      </c>
      <c r="O30" s="29">
        <v>2.37</v>
      </c>
      <c r="P30" s="29">
        <v>3.01</v>
      </c>
      <c r="Q30" s="29">
        <v>2.37</v>
      </c>
      <c r="R30" s="29">
        <v>90.12</v>
      </c>
      <c r="S30" s="29">
        <v>93.78</v>
      </c>
      <c r="T30" s="29">
        <v>96.92</v>
      </c>
    </row>
    <row r="31" spans="2:20" s="33" customFormat="1" ht="4.5" customHeight="1">
      <c r="B31" s="46"/>
      <c r="C31" s="34"/>
      <c r="D31" s="35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s="4" customFormat="1" ht="22.5" customHeight="1">
      <c r="A32" s="4" t="s">
        <v>68</v>
      </c>
      <c r="B32" s="42">
        <v>2</v>
      </c>
      <c r="C32" s="137" t="s">
        <v>31</v>
      </c>
      <c r="D32" s="5" t="s">
        <v>22</v>
      </c>
      <c r="E32" s="29">
        <v>3595.16</v>
      </c>
      <c r="F32" s="29">
        <v>774.32</v>
      </c>
      <c r="G32" s="29">
        <v>819.08</v>
      </c>
      <c r="H32" s="29">
        <v>0</v>
      </c>
      <c r="I32" s="29">
        <v>2.82</v>
      </c>
      <c r="J32" s="29">
        <v>3547.58</v>
      </c>
      <c r="K32" s="29">
        <v>3274.92</v>
      </c>
      <c r="L32" s="29">
        <v>2274.85</v>
      </c>
      <c r="M32" s="29">
        <v>2280.48</v>
      </c>
      <c r="N32" s="29">
        <v>0</v>
      </c>
      <c r="O32" s="29">
        <v>2.78</v>
      </c>
      <c r="P32" s="29">
        <v>3.35</v>
      </c>
      <c r="Q32" s="29">
        <v>3.17</v>
      </c>
      <c r="R32" s="29">
        <v>91.19</v>
      </c>
      <c r="S32" s="29">
        <v>94.66</v>
      </c>
      <c r="T32" s="29">
        <v>97.45</v>
      </c>
    </row>
    <row r="33" spans="1:20" s="4" customFormat="1" ht="22.5" customHeight="1">
      <c r="A33" s="4" t="s">
        <v>68</v>
      </c>
      <c r="B33" s="42">
        <v>11</v>
      </c>
      <c r="C33" s="149"/>
      <c r="D33" s="5" t="s">
        <v>23</v>
      </c>
      <c r="E33" s="29">
        <v>675.99</v>
      </c>
      <c r="F33" s="29">
        <v>675.59</v>
      </c>
      <c r="G33" s="29">
        <v>670.62</v>
      </c>
      <c r="H33" s="29">
        <v>0</v>
      </c>
      <c r="I33" s="29">
        <v>0</v>
      </c>
      <c r="J33" s="29">
        <v>680.96</v>
      </c>
      <c r="K33" s="29">
        <v>607.51</v>
      </c>
      <c r="L33" s="29">
        <v>1991.04</v>
      </c>
      <c r="M33" s="29">
        <v>1969.93</v>
      </c>
      <c r="N33" s="29">
        <v>0</v>
      </c>
      <c r="O33" s="29">
        <v>0</v>
      </c>
      <c r="P33" s="29">
        <v>0.9</v>
      </c>
      <c r="Q33" s="29">
        <v>0.83</v>
      </c>
      <c r="R33" s="29">
        <v>97.07</v>
      </c>
      <c r="S33" s="29">
        <v>97.97</v>
      </c>
      <c r="T33" s="29">
        <v>98.47</v>
      </c>
    </row>
    <row r="34" spans="1:20" s="4" customFormat="1" ht="22.5" customHeight="1">
      <c r="A34" s="4" t="s">
        <v>69</v>
      </c>
      <c r="B34" s="42">
        <v>24</v>
      </c>
      <c r="C34" s="149"/>
      <c r="D34" s="5" t="s">
        <v>24</v>
      </c>
      <c r="E34" s="29">
        <v>3132.79</v>
      </c>
      <c r="F34" s="29">
        <v>910.47</v>
      </c>
      <c r="G34" s="29">
        <v>944.54</v>
      </c>
      <c r="H34" s="29">
        <v>0</v>
      </c>
      <c r="I34" s="29">
        <v>152</v>
      </c>
      <c r="J34" s="29">
        <v>2946.72</v>
      </c>
      <c r="K34" s="29">
        <v>2722.19</v>
      </c>
      <c r="L34" s="29">
        <v>2712.5</v>
      </c>
      <c r="M34" s="29">
        <v>2807.3</v>
      </c>
      <c r="N34" s="29">
        <v>0</v>
      </c>
      <c r="O34" s="29">
        <v>1012.81</v>
      </c>
      <c r="P34" s="29">
        <v>2.59</v>
      </c>
      <c r="Q34" s="29">
        <v>2.45</v>
      </c>
      <c r="R34" s="29">
        <v>92.42</v>
      </c>
      <c r="S34" s="29">
        <v>96.02</v>
      </c>
      <c r="T34" s="29">
        <v>96.8</v>
      </c>
    </row>
    <row r="35" spans="1:20" s="4" customFormat="1" ht="22.5" customHeight="1">
      <c r="A35" s="4" t="s">
        <v>69</v>
      </c>
      <c r="B35" s="42">
        <v>12</v>
      </c>
      <c r="C35" s="149"/>
      <c r="D35" s="5" t="s">
        <v>25</v>
      </c>
      <c r="E35" s="29">
        <v>437.52</v>
      </c>
      <c r="F35" s="29">
        <v>1034.52</v>
      </c>
      <c r="G35" s="29">
        <v>1029.96</v>
      </c>
      <c r="H35" s="29">
        <v>0</v>
      </c>
      <c r="I35" s="29">
        <v>0.26</v>
      </c>
      <c r="J35" s="29">
        <v>441.82</v>
      </c>
      <c r="K35" s="29">
        <v>352.33</v>
      </c>
      <c r="L35" s="29">
        <v>3030.72</v>
      </c>
      <c r="M35" s="29">
        <v>3007.4</v>
      </c>
      <c r="N35" s="29">
        <v>0.01</v>
      </c>
      <c r="O35" s="29">
        <v>0.67</v>
      </c>
      <c r="P35" s="29">
        <v>0.34</v>
      </c>
      <c r="Q35" s="29">
        <v>0.28</v>
      </c>
      <c r="R35" s="29">
        <v>98.24</v>
      </c>
      <c r="S35" s="29">
        <v>98.5</v>
      </c>
      <c r="T35" s="29">
        <v>99.43</v>
      </c>
    </row>
    <row r="36" spans="1:20" s="4" customFormat="1" ht="22.5" customHeight="1">
      <c r="A36" s="4" t="s">
        <v>69</v>
      </c>
      <c r="B36" s="42">
        <v>19</v>
      </c>
      <c r="C36" s="150"/>
      <c r="D36" s="5" t="s">
        <v>26</v>
      </c>
      <c r="E36" s="29">
        <v>608.85</v>
      </c>
      <c r="F36" s="29">
        <v>1129.01</v>
      </c>
      <c r="G36" s="29">
        <v>1156.27</v>
      </c>
      <c r="H36" s="29">
        <v>0</v>
      </c>
      <c r="I36" s="29">
        <v>0.02</v>
      </c>
      <c r="J36" s="29">
        <v>581.57</v>
      </c>
      <c r="K36" s="29">
        <v>509.04</v>
      </c>
      <c r="L36" s="29">
        <v>3449.86</v>
      </c>
      <c r="M36" s="29">
        <v>3460.37</v>
      </c>
      <c r="N36" s="29">
        <v>0</v>
      </c>
      <c r="O36" s="29">
        <v>1.28</v>
      </c>
      <c r="P36" s="29">
        <v>0.37</v>
      </c>
      <c r="Q36" s="29">
        <v>0.34</v>
      </c>
      <c r="R36" s="29">
        <v>98.39</v>
      </c>
      <c r="S36" s="29">
        <v>98.51</v>
      </c>
      <c r="T36" s="29">
        <v>98.84</v>
      </c>
    </row>
    <row r="37" spans="2:20" s="33" customFormat="1" ht="4.5" customHeight="1">
      <c r="B37" s="46"/>
      <c r="C37" s="35"/>
      <c r="D37" s="35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3:20" s="6" customFormat="1" ht="22.5" customHeight="1">
      <c r="C38" s="139" t="s">
        <v>1</v>
      </c>
      <c r="D38" s="140"/>
      <c r="E38" s="24">
        <v>64609.27</v>
      </c>
      <c r="F38" s="24">
        <v>13537.2</v>
      </c>
      <c r="G38" s="24">
        <v>13312.38</v>
      </c>
      <c r="H38" s="24">
        <v>-0.12</v>
      </c>
      <c r="I38" s="24">
        <v>315.24</v>
      </c>
      <c r="J38" s="24">
        <v>64518.73</v>
      </c>
      <c r="K38" s="24">
        <v>58859.41</v>
      </c>
      <c r="L38" s="24">
        <v>40167.88</v>
      </c>
      <c r="M38" s="24">
        <v>39061.26</v>
      </c>
      <c r="N38" s="24">
        <v>-0.32</v>
      </c>
      <c r="O38" s="24">
        <v>1311.86</v>
      </c>
      <c r="P38" s="24">
        <v>3.64</v>
      </c>
      <c r="Q38" s="24">
        <v>3.4</v>
      </c>
      <c r="R38" s="24">
        <v>93.59</v>
      </c>
      <c r="S38" s="24">
        <v>95.82</v>
      </c>
      <c r="T38" s="24">
        <v>97.15</v>
      </c>
    </row>
    <row r="39" spans="3:20" s="6" customFormat="1" ht="22.5" customHeight="1">
      <c r="C39" s="139" t="s">
        <v>74</v>
      </c>
      <c r="D39" s="140"/>
      <c r="E39" s="24">
        <v>67394.73</v>
      </c>
      <c r="F39" s="24">
        <v>14140.45</v>
      </c>
      <c r="G39" s="24">
        <v>13522.03</v>
      </c>
      <c r="H39" s="29"/>
      <c r="I39" s="24">
        <v>35.74</v>
      </c>
      <c r="J39" s="24">
        <v>67976.77</v>
      </c>
      <c r="K39" s="24">
        <v>59847.48</v>
      </c>
      <c r="L39" s="24">
        <v>42164.51</v>
      </c>
      <c r="M39" s="24">
        <v>39181.13</v>
      </c>
      <c r="N39" s="24"/>
      <c r="O39" s="24">
        <v>68.8</v>
      </c>
      <c r="P39" s="24">
        <v>4.23</v>
      </c>
      <c r="Q39" s="24">
        <v>3.82</v>
      </c>
      <c r="R39" s="24">
        <v>88.69</v>
      </c>
      <c r="S39" s="24">
        <v>91.56</v>
      </c>
      <c r="T39" s="24">
        <v>94.99</v>
      </c>
    </row>
    <row r="40" ht="12.75">
      <c r="E40" s="8" t="s">
        <v>42</v>
      </c>
    </row>
    <row r="41" ht="15">
      <c r="E41" s="24"/>
    </row>
  </sheetData>
  <mergeCells count="15">
    <mergeCell ref="C32:C36"/>
    <mergeCell ref="R5:T5"/>
    <mergeCell ref="C8:C16"/>
    <mergeCell ref="C18:C21"/>
    <mergeCell ref="C23:C30"/>
    <mergeCell ref="C38:D38"/>
    <mergeCell ref="C39:D39"/>
    <mergeCell ref="C1:T1"/>
    <mergeCell ref="C3:T3"/>
    <mergeCell ref="C4:T4"/>
    <mergeCell ref="C5:C6"/>
    <mergeCell ref="D5:D6"/>
    <mergeCell ref="E5:O5"/>
    <mergeCell ref="P5:P6"/>
    <mergeCell ref="Q5:Q6"/>
  </mergeCells>
  <conditionalFormatting sqref="S8:S39">
    <cfRule type="cellIs" priority="1" dxfId="3" operator="greaterThanOrEqual" stopIfTrue="1">
      <formula>90</formula>
    </cfRule>
  </conditionalFormatting>
  <printOptions/>
  <pageMargins left="0.5" right="0.5" top="1" bottom="0.5" header="0.5" footer="0.5"/>
  <pageSetup fitToHeight="1" fitToWidth="1" horizontalDpi="600" verticalDpi="600" orientation="landscape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view="pageBreakPreview" zoomScaleSheetLayoutView="100" zoomScalePageLayoutView="0" workbookViewId="0" topLeftCell="J1">
      <selection activeCell="T6" sqref="T6"/>
    </sheetView>
  </sheetViews>
  <sheetFormatPr defaultColWidth="9.140625" defaultRowHeight="12.75"/>
  <cols>
    <col min="1" max="1" width="9.28125" style="1" customWidth="1"/>
    <col min="2" max="2" width="36.28125" style="1" bestFit="1" customWidth="1"/>
    <col min="3" max="3" width="9.00390625" style="1" customWidth="1"/>
    <col min="4" max="4" width="12.00390625" style="1" customWidth="1"/>
    <col min="5" max="5" width="11.00390625" style="1" customWidth="1"/>
    <col min="6" max="6" width="9.00390625" style="1" customWidth="1"/>
    <col min="7" max="9" width="7.8515625" style="1" customWidth="1"/>
    <col min="10" max="10" width="12.421875" style="1" customWidth="1"/>
    <col min="11" max="11" width="8.8515625" style="1" customWidth="1"/>
    <col min="12" max="12" width="10.7109375" style="1" customWidth="1"/>
    <col min="13" max="13" width="10.8515625" style="1" customWidth="1"/>
    <col min="14" max="14" width="9.00390625" style="1" customWidth="1"/>
    <col min="15" max="15" width="8.8515625" style="1" customWidth="1"/>
    <col min="16" max="16" width="9.00390625" style="1" customWidth="1"/>
    <col min="17" max="17" width="11.140625" style="1" customWidth="1"/>
    <col min="18" max="18" width="9.00390625" style="1" customWidth="1"/>
    <col min="19" max="19" width="9.421875" style="1" customWidth="1"/>
    <col min="20" max="16384" width="7.8515625" style="1" customWidth="1"/>
  </cols>
  <sheetData>
    <row r="1" spans="2:24" ht="19.5">
      <c r="B1" s="151" t="s">
        <v>91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43"/>
      <c r="U1" s="51"/>
      <c r="V1" s="51"/>
      <c r="W1" s="51"/>
      <c r="X1" s="51"/>
    </row>
    <row r="2" spans="2:24" ht="19.5" customHeight="1">
      <c r="B2" s="36"/>
      <c r="C2" s="36"/>
      <c r="D2" s="36"/>
      <c r="E2" s="36"/>
      <c r="F2" s="36"/>
      <c r="G2" s="36"/>
      <c r="H2" s="36"/>
      <c r="I2" s="36"/>
      <c r="J2" s="37"/>
      <c r="K2" s="36"/>
      <c r="L2" s="36"/>
      <c r="M2" s="36"/>
      <c r="N2" s="36"/>
      <c r="O2" s="37"/>
      <c r="P2" s="36"/>
      <c r="Q2" s="38"/>
      <c r="R2" s="36"/>
      <c r="S2" s="36"/>
      <c r="T2" s="36"/>
      <c r="U2" s="36"/>
      <c r="V2" s="36"/>
      <c r="W2" s="37"/>
      <c r="X2" s="36"/>
    </row>
    <row r="3" spans="2:24" ht="19.5" customHeight="1">
      <c r="B3" s="158" t="s">
        <v>92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52"/>
      <c r="U3" s="52"/>
      <c r="V3" s="52"/>
      <c r="W3" s="52"/>
      <c r="X3" s="52"/>
    </row>
    <row r="4" spans="1:24" s="3" customFormat="1" ht="18.75" customHeight="1">
      <c r="A4" s="158" t="s">
        <v>93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"/>
      <c r="U4" s="1"/>
      <c r="V4" s="1"/>
      <c r="W4" s="1"/>
      <c r="X4" s="1"/>
    </row>
    <row r="5" spans="1:24" s="4" customFormat="1" ht="22.5" customHeight="1">
      <c r="A5" s="159" t="s">
        <v>27</v>
      </c>
      <c r="B5" s="145" t="s">
        <v>0</v>
      </c>
      <c r="C5" s="160" t="s">
        <v>94</v>
      </c>
      <c r="D5" s="160"/>
      <c r="E5" s="160"/>
      <c r="F5" s="160"/>
      <c r="G5" s="160"/>
      <c r="H5" s="160"/>
      <c r="I5" s="160"/>
      <c r="J5" s="160"/>
      <c r="K5" s="160"/>
      <c r="L5" s="160" t="s">
        <v>95</v>
      </c>
      <c r="M5" s="160"/>
      <c r="N5" s="160"/>
      <c r="O5" s="160"/>
      <c r="P5" s="160" t="s">
        <v>96</v>
      </c>
      <c r="Q5" s="160"/>
      <c r="R5" s="160"/>
      <c r="S5" s="160"/>
      <c r="T5" s="1"/>
      <c r="U5" s="1"/>
      <c r="V5" s="1"/>
      <c r="W5" s="1"/>
      <c r="X5" s="1"/>
    </row>
    <row r="6" spans="1:24" s="4" customFormat="1" ht="22.5" customHeight="1">
      <c r="A6" s="159"/>
      <c r="B6" s="145"/>
      <c r="C6" s="135" t="s">
        <v>105</v>
      </c>
      <c r="D6" s="135" t="s">
        <v>106</v>
      </c>
      <c r="E6" s="161" t="s">
        <v>97</v>
      </c>
      <c r="F6" s="135" t="s">
        <v>98</v>
      </c>
      <c r="G6" s="162" t="s">
        <v>46</v>
      </c>
      <c r="H6" s="135" t="s">
        <v>99</v>
      </c>
      <c r="I6" s="145" t="s">
        <v>48</v>
      </c>
      <c r="J6" s="145"/>
      <c r="K6" s="145"/>
      <c r="L6" s="135" t="s">
        <v>100</v>
      </c>
      <c r="M6" s="135" t="s">
        <v>101</v>
      </c>
      <c r="N6" s="161" t="s">
        <v>102</v>
      </c>
      <c r="O6" s="135" t="s">
        <v>98</v>
      </c>
      <c r="P6" s="135" t="s">
        <v>100</v>
      </c>
      <c r="Q6" s="135" t="s">
        <v>107</v>
      </c>
      <c r="R6" s="161" t="s">
        <v>102</v>
      </c>
      <c r="S6" s="135" t="s">
        <v>98</v>
      </c>
      <c r="T6" s="3"/>
      <c r="U6" s="3"/>
      <c r="V6" s="3"/>
      <c r="W6" s="3"/>
      <c r="X6" s="3"/>
    </row>
    <row r="7" spans="1:24" s="4" customFormat="1" ht="70.5" customHeight="1">
      <c r="A7" s="159"/>
      <c r="B7" s="145"/>
      <c r="C7" s="135"/>
      <c r="D7" s="135"/>
      <c r="E7" s="161"/>
      <c r="F7" s="135"/>
      <c r="G7" s="162"/>
      <c r="H7" s="135"/>
      <c r="I7" s="2" t="s">
        <v>58</v>
      </c>
      <c r="J7" s="2" t="s">
        <v>59</v>
      </c>
      <c r="K7" s="2" t="s">
        <v>60</v>
      </c>
      <c r="L7" s="135"/>
      <c r="M7" s="135"/>
      <c r="N7" s="161"/>
      <c r="O7" s="135"/>
      <c r="P7" s="135"/>
      <c r="Q7" s="135"/>
      <c r="R7" s="161"/>
      <c r="S7" s="135"/>
      <c r="T7" s="3"/>
      <c r="U7" s="3"/>
      <c r="V7" s="3"/>
      <c r="W7" s="3"/>
      <c r="X7" s="3"/>
    </row>
    <row r="8" spans="1:19" s="4" customFormat="1" ht="19.5" customHeight="1">
      <c r="A8" s="159" t="s">
        <v>28</v>
      </c>
      <c r="B8" s="53" t="s">
        <v>2</v>
      </c>
      <c r="C8" s="54">
        <v>26</v>
      </c>
      <c r="D8" s="54">
        <v>26</v>
      </c>
      <c r="E8" s="54">
        <v>26</v>
      </c>
      <c r="F8" s="54">
        <v>1</v>
      </c>
      <c r="G8" s="54">
        <v>23</v>
      </c>
      <c r="H8" s="54">
        <v>23</v>
      </c>
      <c r="I8" s="54">
        <v>19</v>
      </c>
      <c r="J8" s="54">
        <v>12</v>
      </c>
      <c r="K8" s="54">
        <v>12</v>
      </c>
      <c r="L8" s="54">
        <v>26</v>
      </c>
      <c r="M8" s="54">
        <v>26</v>
      </c>
      <c r="N8" s="54">
        <v>26</v>
      </c>
      <c r="O8" s="54">
        <v>2</v>
      </c>
      <c r="P8" s="54">
        <v>26</v>
      </c>
      <c r="Q8" s="54">
        <v>26</v>
      </c>
      <c r="R8" s="54">
        <v>26</v>
      </c>
      <c r="S8" s="54">
        <v>4</v>
      </c>
    </row>
    <row r="9" spans="1:19" s="4" customFormat="1" ht="19.5" customHeight="1">
      <c r="A9" s="163"/>
      <c r="B9" s="53" t="s">
        <v>3</v>
      </c>
      <c r="C9" s="54">
        <v>2</v>
      </c>
      <c r="D9" s="54">
        <v>2</v>
      </c>
      <c r="E9" s="54">
        <v>4</v>
      </c>
      <c r="F9" s="54">
        <v>11</v>
      </c>
      <c r="G9" s="54">
        <v>19</v>
      </c>
      <c r="H9" s="54">
        <v>19</v>
      </c>
      <c r="I9" s="54">
        <v>12</v>
      </c>
      <c r="J9" s="54">
        <v>9</v>
      </c>
      <c r="K9" s="54">
        <v>14</v>
      </c>
      <c r="L9" s="54">
        <v>20</v>
      </c>
      <c r="M9" s="54">
        <v>19</v>
      </c>
      <c r="N9" s="54">
        <v>22</v>
      </c>
      <c r="O9" s="54">
        <v>3</v>
      </c>
      <c r="P9" s="54">
        <v>15</v>
      </c>
      <c r="Q9" s="54">
        <v>15</v>
      </c>
      <c r="R9" s="54">
        <v>20</v>
      </c>
      <c r="S9" s="54">
        <v>2</v>
      </c>
    </row>
    <row r="10" spans="1:19" s="4" customFormat="1" ht="19.5" customHeight="1">
      <c r="A10" s="163"/>
      <c r="B10" s="53" t="s">
        <v>4</v>
      </c>
      <c r="C10" s="54">
        <v>21</v>
      </c>
      <c r="D10" s="54">
        <v>21</v>
      </c>
      <c r="E10" s="54">
        <v>22</v>
      </c>
      <c r="F10" s="54">
        <v>3</v>
      </c>
      <c r="G10" s="54">
        <v>25</v>
      </c>
      <c r="H10" s="54">
        <v>25</v>
      </c>
      <c r="I10" s="54">
        <v>26</v>
      </c>
      <c r="J10" s="54">
        <v>26</v>
      </c>
      <c r="K10" s="54">
        <v>26</v>
      </c>
      <c r="L10" s="54">
        <v>15</v>
      </c>
      <c r="M10" s="54">
        <v>15</v>
      </c>
      <c r="N10" s="54">
        <v>14</v>
      </c>
      <c r="O10" s="54">
        <v>15</v>
      </c>
      <c r="P10" s="54">
        <v>18</v>
      </c>
      <c r="Q10" s="54">
        <v>17</v>
      </c>
      <c r="R10" s="54">
        <v>14</v>
      </c>
      <c r="S10" s="54">
        <v>16</v>
      </c>
    </row>
    <row r="11" spans="1:19" s="4" customFormat="1" ht="19.5" customHeight="1">
      <c r="A11" s="163"/>
      <c r="B11" s="53" t="s">
        <v>5</v>
      </c>
      <c r="C11" s="54">
        <v>22</v>
      </c>
      <c r="D11" s="54">
        <v>23</v>
      </c>
      <c r="E11" s="54">
        <v>23</v>
      </c>
      <c r="F11" s="54">
        <v>5</v>
      </c>
      <c r="G11" s="54">
        <v>20</v>
      </c>
      <c r="H11" s="54">
        <v>20</v>
      </c>
      <c r="I11" s="54">
        <v>21</v>
      </c>
      <c r="J11" s="54">
        <v>21</v>
      </c>
      <c r="K11" s="54">
        <v>6</v>
      </c>
      <c r="L11" s="54">
        <v>21</v>
      </c>
      <c r="M11" s="54">
        <v>22</v>
      </c>
      <c r="N11" s="54">
        <v>20</v>
      </c>
      <c r="O11" s="54">
        <v>5</v>
      </c>
      <c r="P11" s="54">
        <v>23</v>
      </c>
      <c r="Q11" s="54">
        <v>22</v>
      </c>
      <c r="R11" s="54">
        <v>22</v>
      </c>
      <c r="S11" s="54">
        <v>7</v>
      </c>
    </row>
    <row r="12" spans="1:19" s="4" customFormat="1" ht="19.5" customHeight="1">
      <c r="A12" s="163"/>
      <c r="B12" s="53" t="s">
        <v>6</v>
      </c>
      <c r="C12" s="54">
        <v>16</v>
      </c>
      <c r="D12" s="54">
        <v>16</v>
      </c>
      <c r="E12" s="54">
        <v>11</v>
      </c>
      <c r="F12" s="54">
        <v>26</v>
      </c>
      <c r="G12" s="54">
        <v>22</v>
      </c>
      <c r="H12" s="54">
        <v>22</v>
      </c>
      <c r="I12" s="54">
        <v>9</v>
      </c>
      <c r="J12" s="54">
        <v>17</v>
      </c>
      <c r="K12" s="54">
        <v>11</v>
      </c>
      <c r="L12" s="54">
        <v>23</v>
      </c>
      <c r="M12" s="54">
        <v>23</v>
      </c>
      <c r="N12" s="54">
        <v>21</v>
      </c>
      <c r="O12" s="54">
        <v>26</v>
      </c>
      <c r="P12" s="54">
        <v>21</v>
      </c>
      <c r="Q12" s="54">
        <v>21</v>
      </c>
      <c r="R12" s="54">
        <v>23</v>
      </c>
      <c r="S12" s="54">
        <v>25</v>
      </c>
    </row>
    <row r="13" spans="1:19" s="4" customFormat="1" ht="19.5" customHeight="1">
      <c r="A13" s="163"/>
      <c r="B13" s="53" t="s">
        <v>61</v>
      </c>
      <c r="C13" s="54">
        <v>14</v>
      </c>
      <c r="D13" s="54">
        <v>14</v>
      </c>
      <c r="E13" s="54">
        <v>14</v>
      </c>
      <c r="F13" s="54">
        <v>19</v>
      </c>
      <c r="G13" s="54">
        <v>24</v>
      </c>
      <c r="H13" s="54">
        <v>24</v>
      </c>
      <c r="I13" s="54">
        <v>16</v>
      </c>
      <c r="J13" s="54">
        <v>15</v>
      </c>
      <c r="K13" s="54">
        <v>16</v>
      </c>
      <c r="L13" s="54">
        <v>25</v>
      </c>
      <c r="M13" s="54">
        <v>25</v>
      </c>
      <c r="N13" s="54">
        <v>25</v>
      </c>
      <c r="O13" s="54">
        <v>8</v>
      </c>
      <c r="P13" s="54">
        <v>25</v>
      </c>
      <c r="Q13" s="54">
        <v>25</v>
      </c>
      <c r="R13" s="54">
        <v>25</v>
      </c>
      <c r="S13" s="54">
        <v>5</v>
      </c>
    </row>
    <row r="14" spans="1:24" s="30" customFormat="1" ht="19.5" customHeight="1">
      <c r="A14" s="163"/>
      <c r="B14" s="53" t="s">
        <v>7</v>
      </c>
      <c r="C14" s="54">
        <v>15</v>
      </c>
      <c r="D14" s="54">
        <v>15</v>
      </c>
      <c r="E14" s="54">
        <v>17</v>
      </c>
      <c r="F14" s="54">
        <v>15</v>
      </c>
      <c r="G14" s="54">
        <v>26</v>
      </c>
      <c r="H14" s="54">
        <v>26</v>
      </c>
      <c r="I14" s="54">
        <v>25</v>
      </c>
      <c r="J14" s="54">
        <v>22</v>
      </c>
      <c r="K14" s="54">
        <v>24</v>
      </c>
      <c r="L14" s="54">
        <v>24</v>
      </c>
      <c r="M14" s="54">
        <v>24</v>
      </c>
      <c r="N14" s="54">
        <v>24</v>
      </c>
      <c r="O14" s="54">
        <v>4</v>
      </c>
      <c r="P14" s="54">
        <v>24</v>
      </c>
      <c r="Q14" s="54">
        <v>24</v>
      </c>
      <c r="R14" s="54">
        <v>24</v>
      </c>
      <c r="S14" s="54">
        <v>3</v>
      </c>
      <c r="T14" s="4"/>
      <c r="U14" s="4"/>
      <c r="V14" s="4"/>
      <c r="W14" s="4"/>
      <c r="X14" s="4"/>
    </row>
    <row r="15" spans="1:19" s="4" customFormat="1" ht="19.5" customHeight="1">
      <c r="A15" s="163"/>
      <c r="B15" s="53" t="s">
        <v>8</v>
      </c>
      <c r="C15" s="54">
        <v>12</v>
      </c>
      <c r="D15" s="54">
        <v>12</v>
      </c>
      <c r="E15" s="54">
        <v>15</v>
      </c>
      <c r="F15" s="54">
        <v>4</v>
      </c>
      <c r="G15" s="54">
        <v>15</v>
      </c>
      <c r="H15" s="54">
        <v>15</v>
      </c>
      <c r="I15" s="54">
        <v>24</v>
      </c>
      <c r="J15" s="54">
        <v>24</v>
      </c>
      <c r="K15" s="54">
        <v>13</v>
      </c>
      <c r="L15" s="54">
        <v>7</v>
      </c>
      <c r="M15" s="54">
        <v>9</v>
      </c>
      <c r="N15" s="54">
        <v>11</v>
      </c>
      <c r="O15" s="54">
        <v>10</v>
      </c>
      <c r="P15" s="54">
        <v>8</v>
      </c>
      <c r="Q15" s="54">
        <v>8</v>
      </c>
      <c r="R15" s="54">
        <v>11</v>
      </c>
      <c r="S15" s="54">
        <v>10</v>
      </c>
    </row>
    <row r="16" spans="1:19" s="4" customFormat="1" ht="19.5" customHeight="1">
      <c r="A16" s="163"/>
      <c r="B16" s="53" t="s">
        <v>9</v>
      </c>
      <c r="C16" s="54">
        <v>17</v>
      </c>
      <c r="D16" s="54">
        <v>17</v>
      </c>
      <c r="E16" s="54">
        <v>16</v>
      </c>
      <c r="F16" s="54">
        <v>22</v>
      </c>
      <c r="G16" s="54">
        <v>21</v>
      </c>
      <c r="H16" s="54">
        <v>21</v>
      </c>
      <c r="I16" s="54">
        <v>23</v>
      </c>
      <c r="J16" s="54">
        <v>25</v>
      </c>
      <c r="K16" s="54">
        <v>25</v>
      </c>
      <c r="L16" s="54">
        <v>14</v>
      </c>
      <c r="M16" s="54">
        <v>14</v>
      </c>
      <c r="N16" s="54">
        <v>15</v>
      </c>
      <c r="O16" s="54">
        <v>14</v>
      </c>
      <c r="P16" s="54">
        <v>16</v>
      </c>
      <c r="Q16" s="54">
        <v>16</v>
      </c>
      <c r="R16" s="54">
        <v>15</v>
      </c>
      <c r="S16" s="54">
        <v>15</v>
      </c>
    </row>
    <row r="17" spans="1:24" s="4" customFormat="1" ht="3" customHeight="1">
      <c r="A17" s="55"/>
      <c r="B17" s="56"/>
      <c r="C17" s="54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30"/>
      <c r="U17" s="30"/>
      <c r="V17" s="30"/>
      <c r="W17" s="30"/>
      <c r="X17" s="30"/>
    </row>
    <row r="18" spans="1:19" s="4" customFormat="1" ht="19.5" customHeight="1">
      <c r="A18" s="159" t="s">
        <v>29</v>
      </c>
      <c r="B18" s="53" t="s">
        <v>10</v>
      </c>
      <c r="C18" s="54">
        <v>19</v>
      </c>
      <c r="D18" s="54">
        <v>19</v>
      </c>
      <c r="E18" s="54">
        <v>19</v>
      </c>
      <c r="F18" s="54">
        <v>18</v>
      </c>
      <c r="G18" s="54">
        <v>13</v>
      </c>
      <c r="H18" s="54">
        <v>11</v>
      </c>
      <c r="I18" s="54">
        <v>22</v>
      </c>
      <c r="J18" s="54">
        <v>23</v>
      </c>
      <c r="K18" s="54">
        <v>23</v>
      </c>
      <c r="L18" s="54">
        <v>22</v>
      </c>
      <c r="M18" s="54">
        <v>21</v>
      </c>
      <c r="N18" s="54">
        <v>18</v>
      </c>
      <c r="O18" s="54">
        <v>13</v>
      </c>
      <c r="P18" s="54">
        <v>20</v>
      </c>
      <c r="Q18" s="54">
        <v>20</v>
      </c>
      <c r="R18" s="54">
        <v>19</v>
      </c>
      <c r="S18" s="54">
        <v>12</v>
      </c>
    </row>
    <row r="19" spans="1:24" s="30" customFormat="1" ht="19.5" customHeight="1">
      <c r="A19" s="163"/>
      <c r="B19" s="53" t="s">
        <v>11</v>
      </c>
      <c r="C19" s="54">
        <v>13</v>
      </c>
      <c r="D19" s="54">
        <v>13</v>
      </c>
      <c r="E19" s="54">
        <v>13</v>
      </c>
      <c r="F19" s="54">
        <v>23</v>
      </c>
      <c r="G19" s="54">
        <v>8</v>
      </c>
      <c r="H19" s="54">
        <v>8</v>
      </c>
      <c r="I19" s="54">
        <v>14</v>
      </c>
      <c r="J19" s="54">
        <v>18</v>
      </c>
      <c r="K19" s="54">
        <v>18</v>
      </c>
      <c r="L19" s="54">
        <v>10</v>
      </c>
      <c r="M19" s="54">
        <v>10</v>
      </c>
      <c r="N19" s="54">
        <v>9</v>
      </c>
      <c r="O19" s="54">
        <v>19</v>
      </c>
      <c r="P19" s="54">
        <v>10</v>
      </c>
      <c r="Q19" s="54">
        <v>10</v>
      </c>
      <c r="R19" s="54">
        <v>9</v>
      </c>
      <c r="S19" s="54">
        <v>21</v>
      </c>
      <c r="T19" s="4"/>
      <c r="U19" s="4"/>
      <c r="V19" s="4"/>
      <c r="W19" s="4"/>
      <c r="X19" s="4"/>
    </row>
    <row r="20" spans="1:19" s="4" customFormat="1" ht="19.5" customHeight="1">
      <c r="A20" s="163"/>
      <c r="B20" s="53" t="s">
        <v>103</v>
      </c>
      <c r="C20" s="54">
        <v>11</v>
      </c>
      <c r="D20" s="54">
        <v>11</v>
      </c>
      <c r="E20" s="54">
        <v>8</v>
      </c>
      <c r="F20" s="54">
        <v>24</v>
      </c>
      <c r="G20" s="54">
        <v>9</v>
      </c>
      <c r="H20" s="54">
        <v>7</v>
      </c>
      <c r="I20" s="54">
        <v>12</v>
      </c>
      <c r="J20" s="54">
        <v>14</v>
      </c>
      <c r="K20" s="54">
        <v>9</v>
      </c>
      <c r="L20" s="54">
        <v>12</v>
      </c>
      <c r="M20" s="54">
        <v>13</v>
      </c>
      <c r="N20" s="54">
        <v>13</v>
      </c>
      <c r="O20" s="54">
        <v>18</v>
      </c>
      <c r="P20" s="54">
        <v>11</v>
      </c>
      <c r="Q20" s="54">
        <v>11</v>
      </c>
      <c r="R20" s="54">
        <v>13</v>
      </c>
      <c r="S20" s="54">
        <v>14</v>
      </c>
    </row>
    <row r="21" spans="1:19" s="4" customFormat="1" ht="19.5" customHeight="1">
      <c r="A21" s="163"/>
      <c r="B21" s="53" t="s">
        <v>13</v>
      </c>
      <c r="C21" s="54">
        <v>1</v>
      </c>
      <c r="D21" s="54">
        <v>1</v>
      </c>
      <c r="E21" s="54">
        <v>1</v>
      </c>
      <c r="F21" s="54">
        <v>25</v>
      </c>
      <c r="G21" s="54">
        <v>17</v>
      </c>
      <c r="H21" s="54">
        <v>18</v>
      </c>
      <c r="I21" s="54">
        <v>11</v>
      </c>
      <c r="J21" s="54">
        <v>13</v>
      </c>
      <c r="K21" s="54">
        <v>20</v>
      </c>
      <c r="L21" s="54">
        <v>5</v>
      </c>
      <c r="M21" s="54">
        <v>5</v>
      </c>
      <c r="N21" s="54">
        <v>7</v>
      </c>
      <c r="O21" s="54">
        <v>9</v>
      </c>
      <c r="P21" s="54">
        <v>5</v>
      </c>
      <c r="Q21" s="54">
        <v>5</v>
      </c>
      <c r="R21" s="54">
        <v>6</v>
      </c>
      <c r="S21" s="54">
        <v>9</v>
      </c>
    </row>
    <row r="22" spans="1:24" s="4" customFormat="1" ht="3" customHeight="1">
      <c r="A22" s="55"/>
      <c r="B22" s="56"/>
      <c r="C22" s="54"/>
      <c r="D22" s="57"/>
      <c r="E22" s="57"/>
      <c r="F22" s="57"/>
      <c r="G22" s="57"/>
      <c r="H22" s="57"/>
      <c r="I22" s="57"/>
      <c r="J22" s="57"/>
      <c r="K22" s="57"/>
      <c r="L22" s="164"/>
      <c r="M22" s="164"/>
      <c r="N22" s="164"/>
      <c r="O22" s="164"/>
      <c r="P22" s="164"/>
      <c r="Q22" s="164"/>
      <c r="R22" s="164"/>
      <c r="S22" s="164"/>
      <c r="T22" s="30"/>
      <c r="U22" s="30"/>
      <c r="V22" s="30"/>
      <c r="W22" s="30"/>
      <c r="X22" s="30"/>
    </row>
    <row r="23" spans="1:19" s="4" customFormat="1" ht="19.5" customHeight="1">
      <c r="A23" s="159" t="s">
        <v>30</v>
      </c>
      <c r="B23" s="53" t="s">
        <v>14</v>
      </c>
      <c r="C23" s="54">
        <v>24</v>
      </c>
      <c r="D23" s="54">
        <v>24</v>
      </c>
      <c r="E23" s="54">
        <v>25</v>
      </c>
      <c r="F23" s="54">
        <v>2</v>
      </c>
      <c r="G23" s="54">
        <v>5</v>
      </c>
      <c r="H23" s="54">
        <v>4</v>
      </c>
      <c r="I23" s="54">
        <v>20</v>
      </c>
      <c r="J23" s="54">
        <v>10</v>
      </c>
      <c r="K23" s="54">
        <v>8</v>
      </c>
      <c r="L23" s="54">
        <v>11</v>
      </c>
      <c r="M23" s="54">
        <v>11</v>
      </c>
      <c r="N23" s="54">
        <v>12</v>
      </c>
      <c r="O23" s="54">
        <v>17</v>
      </c>
      <c r="P23" s="54">
        <v>13</v>
      </c>
      <c r="Q23" s="54">
        <v>13</v>
      </c>
      <c r="R23" s="54">
        <v>12</v>
      </c>
      <c r="S23" s="54">
        <v>20</v>
      </c>
    </row>
    <row r="24" spans="1:19" s="4" customFormat="1" ht="19.5" customHeight="1">
      <c r="A24" s="163"/>
      <c r="B24" s="53" t="s">
        <v>15</v>
      </c>
      <c r="C24" s="54">
        <v>20</v>
      </c>
      <c r="D24" s="54">
        <v>20</v>
      </c>
      <c r="E24" s="54">
        <v>18</v>
      </c>
      <c r="F24" s="54">
        <v>20</v>
      </c>
      <c r="G24" s="54">
        <v>6</v>
      </c>
      <c r="H24" s="54">
        <v>6</v>
      </c>
      <c r="I24" s="54">
        <v>8</v>
      </c>
      <c r="J24" s="54">
        <v>8</v>
      </c>
      <c r="K24" s="54">
        <v>7</v>
      </c>
      <c r="L24" s="54">
        <v>16</v>
      </c>
      <c r="M24" s="54">
        <v>18</v>
      </c>
      <c r="N24" s="54">
        <v>16</v>
      </c>
      <c r="O24" s="54">
        <v>12</v>
      </c>
      <c r="P24" s="54">
        <v>19</v>
      </c>
      <c r="Q24" s="54">
        <v>19</v>
      </c>
      <c r="R24" s="54">
        <v>16</v>
      </c>
      <c r="S24" s="54">
        <v>11</v>
      </c>
    </row>
    <row r="25" spans="1:19" s="4" customFormat="1" ht="19.5" customHeight="1">
      <c r="A25" s="163"/>
      <c r="B25" s="53" t="s">
        <v>16</v>
      </c>
      <c r="C25" s="54">
        <v>4</v>
      </c>
      <c r="D25" s="54">
        <v>4</v>
      </c>
      <c r="E25" s="54">
        <v>3</v>
      </c>
      <c r="F25" s="54">
        <v>16</v>
      </c>
      <c r="G25" s="54">
        <v>18</v>
      </c>
      <c r="H25" s="54">
        <v>17</v>
      </c>
      <c r="I25" s="54">
        <v>7</v>
      </c>
      <c r="J25" s="54">
        <v>6</v>
      </c>
      <c r="K25" s="54">
        <v>10</v>
      </c>
      <c r="L25" s="54">
        <v>17</v>
      </c>
      <c r="M25" s="54">
        <v>17</v>
      </c>
      <c r="N25" s="54">
        <v>23</v>
      </c>
      <c r="O25" s="54">
        <v>1</v>
      </c>
      <c r="P25" s="54">
        <v>14</v>
      </c>
      <c r="Q25" s="54">
        <v>14</v>
      </c>
      <c r="R25" s="54">
        <v>21</v>
      </c>
      <c r="S25" s="54">
        <v>1</v>
      </c>
    </row>
    <row r="26" spans="1:19" s="4" customFormat="1" ht="19.5" customHeight="1">
      <c r="A26" s="163"/>
      <c r="B26" s="53" t="s">
        <v>17</v>
      </c>
      <c r="C26" s="54">
        <v>23</v>
      </c>
      <c r="D26" s="54">
        <v>22</v>
      </c>
      <c r="E26" s="54">
        <v>21</v>
      </c>
      <c r="F26" s="54">
        <v>10</v>
      </c>
      <c r="G26" s="54">
        <v>7</v>
      </c>
      <c r="H26" s="54">
        <v>9</v>
      </c>
      <c r="I26" s="54">
        <v>4</v>
      </c>
      <c r="J26" s="54">
        <v>2</v>
      </c>
      <c r="K26" s="54">
        <v>2</v>
      </c>
      <c r="L26" s="54">
        <v>9</v>
      </c>
      <c r="M26" s="54">
        <v>8</v>
      </c>
      <c r="N26" s="54">
        <v>8</v>
      </c>
      <c r="O26" s="54">
        <v>21</v>
      </c>
      <c r="P26" s="54">
        <v>9</v>
      </c>
      <c r="Q26" s="54">
        <v>9</v>
      </c>
      <c r="R26" s="54">
        <v>8</v>
      </c>
      <c r="S26" s="54">
        <v>22</v>
      </c>
    </row>
    <row r="27" spans="1:19" s="4" customFormat="1" ht="19.5" customHeight="1">
      <c r="A27" s="163"/>
      <c r="B27" s="53" t="s">
        <v>18</v>
      </c>
      <c r="C27" s="54">
        <v>10</v>
      </c>
      <c r="D27" s="54">
        <v>10</v>
      </c>
      <c r="E27" s="54">
        <v>12</v>
      </c>
      <c r="F27" s="54">
        <v>6</v>
      </c>
      <c r="G27" s="54">
        <v>3</v>
      </c>
      <c r="H27" s="54">
        <v>1</v>
      </c>
      <c r="I27" s="54">
        <v>2</v>
      </c>
      <c r="J27" s="54">
        <v>1</v>
      </c>
      <c r="K27" s="54">
        <v>4</v>
      </c>
      <c r="L27" s="54">
        <v>8</v>
      </c>
      <c r="M27" s="54">
        <v>7</v>
      </c>
      <c r="N27" s="54">
        <v>6</v>
      </c>
      <c r="O27" s="54">
        <v>24</v>
      </c>
      <c r="P27" s="54">
        <v>7</v>
      </c>
      <c r="Q27" s="54">
        <v>7</v>
      </c>
      <c r="R27" s="54">
        <v>7</v>
      </c>
      <c r="S27" s="54">
        <v>24</v>
      </c>
    </row>
    <row r="28" spans="1:24" s="30" customFormat="1" ht="19.5" customHeight="1">
      <c r="A28" s="163"/>
      <c r="B28" s="53" t="s">
        <v>19</v>
      </c>
      <c r="C28" s="54">
        <v>9</v>
      </c>
      <c r="D28" s="54">
        <v>9</v>
      </c>
      <c r="E28" s="54">
        <v>10</v>
      </c>
      <c r="F28" s="54">
        <v>14</v>
      </c>
      <c r="G28" s="54">
        <v>16</v>
      </c>
      <c r="H28" s="54">
        <v>16</v>
      </c>
      <c r="I28" s="54">
        <v>6</v>
      </c>
      <c r="J28" s="54">
        <v>7</v>
      </c>
      <c r="K28" s="54">
        <v>17</v>
      </c>
      <c r="L28" s="54">
        <v>3</v>
      </c>
      <c r="M28" s="54">
        <v>3</v>
      </c>
      <c r="N28" s="54">
        <v>1</v>
      </c>
      <c r="O28" s="54">
        <v>25</v>
      </c>
      <c r="P28" s="54">
        <v>4</v>
      </c>
      <c r="Q28" s="54">
        <v>3</v>
      </c>
      <c r="R28" s="54">
        <v>1</v>
      </c>
      <c r="S28" s="54">
        <v>26</v>
      </c>
      <c r="T28" s="4"/>
      <c r="U28" s="4"/>
      <c r="V28" s="4"/>
      <c r="W28" s="4"/>
      <c r="X28" s="4"/>
    </row>
    <row r="29" spans="1:19" s="4" customFormat="1" ht="19.5" customHeight="1">
      <c r="A29" s="163"/>
      <c r="B29" s="53" t="s">
        <v>104</v>
      </c>
      <c r="C29" s="54">
        <v>18</v>
      </c>
      <c r="D29" s="54">
        <v>18</v>
      </c>
      <c r="E29" s="54">
        <v>20</v>
      </c>
      <c r="F29" s="54">
        <v>9</v>
      </c>
      <c r="G29" s="54">
        <v>14</v>
      </c>
      <c r="H29" s="54">
        <v>13</v>
      </c>
      <c r="I29" s="54">
        <v>10</v>
      </c>
      <c r="J29" s="54">
        <v>11</v>
      </c>
      <c r="K29" s="54">
        <v>22</v>
      </c>
      <c r="L29" s="54">
        <v>13</v>
      </c>
      <c r="M29" s="54">
        <v>12</v>
      </c>
      <c r="N29" s="54">
        <v>10</v>
      </c>
      <c r="O29" s="54">
        <v>23</v>
      </c>
      <c r="P29" s="54">
        <v>12</v>
      </c>
      <c r="Q29" s="54">
        <v>12</v>
      </c>
      <c r="R29" s="54">
        <v>10</v>
      </c>
      <c r="S29" s="54">
        <v>23</v>
      </c>
    </row>
    <row r="30" spans="1:19" s="4" customFormat="1" ht="19.5" customHeight="1">
      <c r="A30" s="163"/>
      <c r="B30" s="53" t="s">
        <v>21</v>
      </c>
      <c r="C30" s="54">
        <v>25</v>
      </c>
      <c r="D30" s="54">
        <v>25</v>
      </c>
      <c r="E30" s="54">
        <v>24</v>
      </c>
      <c r="F30" s="54">
        <v>8</v>
      </c>
      <c r="G30" s="54">
        <v>11</v>
      </c>
      <c r="H30" s="54">
        <v>10</v>
      </c>
      <c r="I30" s="54">
        <v>18</v>
      </c>
      <c r="J30" s="54">
        <v>20</v>
      </c>
      <c r="K30" s="54">
        <v>19</v>
      </c>
      <c r="L30" s="54">
        <v>19</v>
      </c>
      <c r="M30" s="54">
        <v>20</v>
      </c>
      <c r="N30" s="54">
        <v>16</v>
      </c>
      <c r="O30" s="54">
        <v>16</v>
      </c>
      <c r="P30" s="54">
        <v>22</v>
      </c>
      <c r="Q30" s="54">
        <v>23</v>
      </c>
      <c r="R30" s="54">
        <v>17</v>
      </c>
      <c r="S30" s="54">
        <v>17</v>
      </c>
    </row>
    <row r="31" spans="1:24" s="4" customFormat="1" ht="4.5" customHeight="1">
      <c r="A31" s="55"/>
      <c r="B31" s="56"/>
      <c r="C31" s="54"/>
      <c r="D31" s="57"/>
      <c r="E31" s="57"/>
      <c r="F31" s="57"/>
      <c r="G31" s="57"/>
      <c r="H31" s="57"/>
      <c r="I31" s="57"/>
      <c r="J31" s="57"/>
      <c r="K31" s="57"/>
      <c r="L31" s="165"/>
      <c r="M31" s="166"/>
      <c r="N31" s="166"/>
      <c r="O31" s="167"/>
      <c r="P31" s="165"/>
      <c r="Q31" s="166"/>
      <c r="R31" s="166"/>
      <c r="S31" s="167"/>
      <c r="T31" s="30"/>
      <c r="U31" s="30"/>
      <c r="V31" s="30"/>
      <c r="W31" s="30"/>
      <c r="X31" s="30"/>
    </row>
    <row r="32" spans="1:19" s="4" customFormat="1" ht="19.5" customHeight="1">
      <c r="A32" s="159" t="s">
        <v>31</v>
      </c>
      <c r="B32" s="53" t="s">
        <v>22</v>
      </c>
      <c r="C32" s="54">
        <v>7</v>
      </c>
      <c r="D32" s="54">
        <v>7</v>
      </c>
      <c r="E32" s="54">
        <v>6</v>
      </c>
      <c r="F32" s="54">
        <v>21</v>
      </c>
      <c r="G32" s="54">
        <v>12</v>
      </c>
      <c r="H32" s="54">
        <v>14</v>
      </c>
      <c r="I32" s="54">
        <v>17</v>
      </c>
      <c r="J32" s="54">
        <v>19</v>
      </c>
      <c r="K32" s="54">
        <v>15</v>
      </c>
      <c r="L32" s="54">
        <v>1</v>
      </c>
      <c r="M32" s="54">
        <v>1</v>
      </c>
      <c r="N32" s="54">
        <v>2</v>
      </c>
      <c r="O32" s="54">
        <v>11</v>
      </c>
      <c r="P32" s="54">
        <v>1</v>
      </c>
      <c r="Q32" s="54">
        <v>1</v>
      </c>
      <c r="R32" s="54">
        <v>2</v>
      </c>
      <c r="S32" s="54">
        <v>13</v>
      </c>
    </row>
    <row r="33" spans="1:19" s="4" customFormat="1" ht="19.5" customHeight="1">
      <c r="A33" s="163"/>
      <c r="B33" s="53" t="s">
        <v>23</v>
      </c>
      <c r="C33" s="54">
        <v>8</v>
      </c>
      <c r="D33" s="54">
        <v>8</v>
      </c>
      <c r="E33" s="54">
        <v>9</v>
      </c>
      <c r="F33" s="54">
        <v>13</v>
      </c>
      <c r="G33" s="54">
        <v>4</v>
      </c>
      <c r="H33" s="54">
        <v>5</v>
      </c>
      <c r="I33" s="54">
        <v>5</v>
      </c>
      <c r="J33" s="54">
        <v>5</v>
      </c>
      <c r="K33" s="54">
        <v>5</v>
      </c>
      <c r="L33" s="54">
        <v>18</v>
      </c>
      <c r="M33" s="54">
        <v>16</v>
      </c>
      <c r="N33" s="54">
        <v>19</v>
      </c>
      <c r="O33" s="54">
        <v>7</v>
      </c>
      <c r="P33" s="54">
        <v>17</v>
      </c>
      <c r="Q33" s="54">
        <v>18</v>
      </c>
      <c r="R33" s="54">
        <v>18</v>
      </c>
      <c r="S33" s="54">
        <v>6</v>
      </c>
    </row>
    <row r="34" spans="1:19" s="4" customFormat="1" ht="19.5" customHeight="1">
      <c r="A34" s="163"/>
      <c r="B34" s="53" t="s">
        <v>24</v>
      </c>
      <c r="C34" s="54">
        <v>6</v>
      </c>
      <c r="D34" s="54">
        <v>6</v>
      </c>
      <c r="E34" s="54">
        <v>7</v>
      </c>
      <c r="F34" s="54">
        <v>7</v>
      </c>
      <c r="G34" s="54">
        <v>10</v>
      </c>
      <c r="H34" s="54">
        <v>12</v>
      </c>
      <c r="I34" s="54">
        <v>15</v>
      </c>
      <c r="J34" s="54">
        <v>15</v>
      </c>
      <c r="K34" s="54">
        <v>21</v>
      </c>
      <c r="L34" s="54">
        <v>6</v>
      </c>
      <c r="M34" s="54">
        <v>6</v>
      </c>
      <c r="N34" s="54">
        <v>5</v>
      </c>
      <c r="O34" s="54">
        <v>22</v>
      </c>
      <c r="P34" s="54">
        <v>6</v>
      </c>
      <c r="Q34" s="54">
        <v>6</v>
      </c>
      <c r="R34" s="54">
        <v>5</v>
      </c>
      <c r="S34" s="54">
        <v>19</v>
      </c>
    </row>
    <row r="35" spans="1:24" s="6" customFormat="1" ht="19.5" customHeight="1">
      <c r="A35" s="163"/>
      <c r="B35" s="53" t="s">
        <v>25</v>
      </c>
      <c r="C35" s="54">
        <v>5</v>
      </c>
      <c r="D35" s="54">
        <v>5</v>
      </c>
      <c r="E35" s="54">
        <v>5</v>
      </c>
      <c r="F35" s="54">
        <v>17</v>
      </c>
      <c r="G35" s="54">
        <v>1</v>
      </c>
      <c r="H35" s="54">
        <v>2</v>
      </c>
      <c r="I35" s="54">
        <v>3</v>
      </c>
      <c r="J35" s="54">
        <v>4</v>
      </c>
      <c r="K35" s="54">
        <v>1</v>
      </c>
      <c r="L35" s="54">
        <v>2</v>
      </c>
      <c r="M35" s="54">
        <v>2</v>
      </c>
      <c r="N35" s="54">
        <v>4</v>
      </c>
      <c r="O35" s="54">
        <v>6</v>
      </c>
      <c r="P35" s="54">
        <v>2</v>
      </c>
      <c r="Q35" s="54">
        <v>2</v>
      </c>
      <c r="R35" s="54">
        <v>4</v>
      </c>
      <c r="S35" s="54">
        <v>8</v>
      </c>
      <c r="T35" s="4"/>
      <c r="U35" s="4"/>
      <c r="V35" s="4"/>
      <c r="W35" s="4"/>
      <c r="X35" s="4"/>
    </row>
    <row r="36" spans="1:24" s="6" customFormat="1" ht="19.5" customHeight="1">
      <c r="A36" s="163"/>
      <c r="B36" s="53" t="s">
        <v>26</v>
      </c>
      <c r="C36" s="54">
        <v>3</v>
      </c>
      <c r="D36" s="54">
        <v>3</v>
      </c>
      <c r="E36" s="54">
        <v>2</v>
      </c>
      <c r="F36" s="54">
        <v>12</v>
      </c>
      <c r="G36" s="54">
        <v>2</v>
      </c>
      <c r="H36" s="54">
        <v>3</v>
      </c>
      <c r="I36" s="54">
        <v>1</v>
      </c>
      <c r="J36" s="54">
        <v>3</v>
      </c>
      <c r="K36" s="54">
        <v>3</v>
      </c>
      <c r="L36" s="54">
        <v>4</v>
      </c>
      <c r="M36" s="54">
        <v>4</v>
      </c>
      <c r="N36" s="54">
        <v>3</v>
      </c>
      <c r="O36" s="54">
        <v>20</v>
      </c>
      <c r="P36" s="54">
        <v>3</v>
      </c>
      <c r="Q36" s="54">
        <v>4</v>
      </c>
      <c r="R36" s="54">
        <v>3</v>
      </c>
      <c r="S36" s="54">
        <v>18</v>
      </c>
      <c r="T36" s="4"/>
      <c r="U36" s="4"/>
      <c r="V36" s="4"/>
      <c r="W36" s="4"/>
      <c r="X36" s="4"/>
    </row>
    <row r="37" spans="2:24" ht="1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2:24" ht="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ht="1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</sheetData>
  <sheetProtection/>
  <mergeCells count="31">
    <mergeCell ref="A23:A30"/>
    <mergeCell ref="L31:O31"/>
    <mergeCell ref="P31:S31"/>
    <mergeCell ref="A32:A36"/>
    <mergeCell ref="S6:S7"/>
    <mergeCell ref="A8:A16"/>
    <mergeCell ref="A18:A21"/>
    <mergeCell ref="L22:O22"/>
    <mergeCell ref="P22:S22"/>
    <mergeCell ref="O6:O7"/>
    <mergeCell ref="P6:P7"/>
    <mergeCell ref="Q6:Q7"/>
    <mergeCell ref="R6:R7"/>
    <mergeCell ref="I6:K6"/>
    <mergeCell ref="L6:L7"/>
    <mergeCell ref="M6:M7"/>
    <mergeCell ref="N6:N7"/>
    <mergeCell ref="E6:E7"/>
    <mergeCell ref="F6:F7"/>
    <mergeCell ref="G6:G7"/>
    <mergeCell ref="H6:H7"/>
    <mergeCell ref="B1:S1"/>
    <mergeCell ref="B3:S3"/>
    <mergeCell ref="A4:S4"/>
    <mergeCell ref="A5:A7"/>
    <mergeCell ref="B5:B7"/>
    <mergeCell ref="C5:K5"/>
    <mergeCell ref="L5:O5"/>
    <mergeCell ref="P5:S5"/>
    <mergeCell ref="C6:C7"/>
    <mergeCell ref="D6:D7"/>
  </mergeCells>
  <conditionalFormatting sqref="B12">
    <cfRule type="cellIs" priority="1" dxfId="2" operator="between" stopIfTrue="1">
      <formula>1</formula>
      <formula>3</formula>
    </cfRule>
  </conditionalFormatting>
  <conditionalFormatting sqref="C8:S36">
    <cfRule type="cellIs" priority="2" dxfId="1" operator="between" stopIfTrue="1">
      <formula>1</formula>
      <formula>3</formula>
    </cfRule>
    <cfRule type="cellIs" priority="3" dxfId="0" operator="between" stopIfTrue="1">
      <formula>24</formula>
      <formula>26</formula>
    </cfRule>
  </conditionalFormatting>
  <printOptions gridLines="1" horizontalCentered="1" verticalCentered="1"/>
  <pageMargins left="0.25" right="0.25" top="0.72" bottom="0.54" header="0.48" footer="0.34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view="pageBreakPreview" zoomScaleSheetLayoutView="100" zoomScalePageLayoutView="0" workbookViewId="0" topLeftCell="A1">
      <selection activeCell="U8" sqref="U8"/>
    </sheetView>
  </sheetViews>
  <sheetFormatPr defaultColWidth="9.140625" defaultRowHeight="12.75"/>
  <cols>
    <col min="1" max="1" width="9.140625" style="10" customWidth="1"/>
    <col min="2" max="2" width="24.8515625" style="10" customWidth="1"/>
    <col min="3" max="5" width="11.7109375" style="10" customWidth="1"/>
    <col min="6" max="6" width="11.8515625" style="10" customWidth="1"/>
    <col min="7" max="7" width="13.00390625" style="10" customWidth="1"/>
    <col min="8" max="8" width="9.7109375" style="10" customWidth="1"/>
    <col min="9" max="9" width="11.00390625" style="10" customWidth="1"/>
    <col min="10" max="10" width="10.57421875" style="10" customWidth="1"/>
    <col min="11" max="11" width="11.8515625" style="10" customWidth="1"/>
    <col min="12" max="12" width="9.140625" style="10" customWidth="1"/>
    <col min="13" max="13" width="10.421875" style="10" customWidth="1"/>
    <col min="14" max="14" width="10.8515625" style="10" customWidth="1"/>
    <col min="15" max="16384" width="11.7109375" style="10" customWidth="1"/>
  </cols>
  <sheetData>
    <row r="1" spans="2:21" ht="18" customHeight="1">
      <c r="B1" s="177" t="s">
        <v>147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</row>
    <row r="2" spans="2:21" ht="18">
      <c r="B2" s="178" t="s">
        <v>181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</row>
    <row r="3" spans="2:21" ht="18">
      <c r="B3" s="179" t="s">
        <v>186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</row>
    <row r="4" spans="2:21" ht="18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9" t="s">
        <v>115</v>
      </c>
      <c r="S4" s="59"/>
      <c r="U4" s="58"/>
    </row>
    <row r="5" spans="1:21" ht="31.5" customHeight="1">
      <c r="A5" s="168" t="s">
        <v>27</v>
      </c>
      <c r="B5" s="169" t="s">
        <v>111</v>
      </c>
      <c r="C5" s="170" t="s">
        <v>177</v>
      </c>
      <c r="D5" s="170" t="s">
        <v>151</v>
      </c>
      <c r="E5" s="180" t="s">
        <v>178</v>
      </c>
      <c r="F5" s="180" t="s">
        <v>187</v>
      </c>
      <c r="G5" s="169" t="s">
        <v>1</v>
      </c>
      <c r="H5" s="171" t="s">
        <v>117</v>
      </c>
      <c r="I5" s="172"/>
      <c r="J5" s="172"/>
      <c r="K5" s="173"/>
      <c r="L5" s="174" t="s">
        <v>116</v>
      </c>
      <c r="M5" s="175"/>
      <c r="N5" s="175"/>
      <c r="O5" s="175"/>
      <c r="P5" s="176"/>
      <c r="Q5" s="171" t="s">
        <v>112</v>
      </c>
      <c r="R5" s="172"/>
      <c r="S5" s="172"/>
      <c r="T5" s="172"/>
      <c r="U5" s="173"/>
    </row>
    <row r="6" spans="1:21" s="63" customFormat="1" ht="70.5" customHeight="1">
      <c r="A6" s="168"/>
      <c r="B6" s="169"/>
      <c r="C6" s="170"/>
      <c r="D6" s="170"/>
      <c r="E6" s="181"/>
      <c r="F6" s="181"/>
      <c r="G6" s="169"/>
      <c r="H6" s="60" t="s">
        <v>179</v>
      </c>
      <c r="I6" s="61" t="s">
        <v>151</v>
      </c>
      <c r="J6" s="60" t="s">
        <v>178</v>
      </c>
      <c r="K6" s="62" t="s">
        <v>188</v>
      </c>
      <c r="L6" s="60" t="s">
        <v>179</v>
      </c>
      <c r="M6" s="61" t="s">
        <v>151</v>
      </c>
      <c r="N6" s="60" t="s">
        <v>178</v>
      </c>
      <c r="O6" s="62" t="s">
        <v>188</v>
      </c>
      <c r="P6" s="60" t="s">
        <v>1</v>
      </c>
      <c r="Q6" s="60" t="s">
        <v>179</v>
      </c>
      <c r="R6" s="61" t="s">
        <v>151</v>
      </c>
      <c r="S6" s="60" t="s">
        <v>178</v>
      </c>
      <c r="T6" s="62" t="s">
        <v>188</v>
      </c>
      <c r="U6" s="60" t="s">
        <v>1</v>
      </c>
    </row>
    <row r="7" spans="1:21" ht="22.5" customHeight="1">
      <c r="A7" s="168" t="s">
        <v>28</v>
      </c>
      <c r="B7" s="64" t="s">
        <v>2</v>
      </c>
      <c r="C7" s="65">
        <v>206.76</v>
      </c>
      <c r="D7" s="65">
        <v>10.45</v>
      </c>
      <c r="E7" s="65">
        <v>9.03</v>
      </c>
      <c r="F7" s="65">
        <v>6.81</v>
      </c>
      <c r="G7" s="65">
        <v>233.05</v>
      </c>
      <c r="H7" s="65">
        <v>7.29</v>
      </c>
      <c r="I7" s="65">
        <v>4.93</v>
      </c>
      <c r="J7" s="65">
        <v>4.43</v>
      </c>
      <c r="K7" s="66">
        <v>12.977962320233575</v>
      </c>
      <c r="L7" s="65">
        <v>0.4345726093146843</v>
      </c>
      <c r="M7" s="65">
        <v>0.20744663956295262</v>
      </c>
      <c r="N7" s="65">
        <v>0.1446144335774536</v>
      </c>
      <c r="O7" s="65">
        <v>0.12</v>
      </c>
      <c r="P7" s="65">
        <v>0.36121293770041657</v>
      </c>
      <c r="Q7" s="65">
        <v>88.71915897875992</v>
      </c>
      <c r="R7" s="65">
        <v>4.484016305513839</v>
      </c>
      <c r="S7" s="65">
        <v>3.874704998927269</v>
      </c>
      <c r="T7" s="65">
        <v>2.9221197167989703</v>
      </c>
      <c r="U7" s="65">
        <v>100</v>
      </c>
    </row>
    <row r="8" spans="1:21" ht="22.5" customHeight="1">
      <c r="A8" s="168"/>
      <c r="B8" s="64" t="s">
        <v>3</v>
      </c>
      <c r="C8" s="65">
        <v>4828.26</v>
      </c>
      <c r="D8" s="65">
        <v>742.85</v>
      </c>
      <c r="E8" s="65">
        <v>465</v>
      </c>
      <c r="F8" s="65">
        <v>518.33</v>
      </c>
      <c r="G8" s="65">
        <v>6554.44</v>
      </c>
      <c r="H8" s="65">
        <v>4.03</v>
      </c>
      <c r="I8" s="65">
        <v>5.6</v>
      </c>
      <c r="J8" s="65">
        <v>3.36</v>
      </c>
      <c r="K8" s="66">
        <v>14.50324712911552</v>
      </c>
      <c r="L8" s="65">
        <v>10.148140581590818</v>
      </c>
      <c r="M8" s="65">
        <v>14.746577626731039</v>
      </c>
      <c r="N8" s="65">
        <v>7.446922659304089</v>
      </c>
      <c r="O8" s="65">
        <v>9.16</v>
      </c>
      <c r="P8" s="65">
        <v>10.158972441026041</v>
      </c>
      <c r="Q8" s="65">
        <v>73.66395908727519</v>
      </c>
      <c r="R8" s="65">
        <v>11.333538792024948</v>
      </c>
      <c r="S8" s="65">
        <v>7.094427594119406</v>
      </c>
      <c r="T8" s="65">
        <v>7.908074526580455</v>
      </c>
      <c r="U8" s="65">
        <v>100</v>
      </c>
    </row>
    <row r="9" spans="1:21" ht="22.5" customHeight="1">
      <c r="A9" s="168"/>
      <c r="B9" s="64" t="s">
        <v>4</v>
      </c>
      <c r="C9" s="65">
        <v>2829.26</v>
      </c>
      <c r="D9" s="65">
        <v>161.55</v>
      </c>
      <c r="E9" s="65">
        <v>391.41</v>
      </c>
      <c r="F9" s="65">
        <v>187.34</v>
      </c>
      <c r="G9" s="65">
        <v>3569.56</v>
      </c>
      <c r="H9" s="65">
        <v>10.39</v>
      </c>
      <c r="I9" s="65">
        <v>8.22</v>
      </c>
      <c r="J9" s="65">
        <v>16.83</v>
      </c>
      <c r="K9" s="66">
        <v>34.27796663432637</v>
      </c>
      <c r="L9" s="65">
        <v>5.946599442008433</v>
      </c>
      <c r="M9" s="65">
        <v>3.2069860881717704</v>
      </c>
      <c r="N9" s="65">
        <v>6.26838709264132</v>
      </c>
      <c r="O9" s="65">
        <v>3.31</v>
      </c>
      <c r="P9" s="65">
        <v>5.532594953434453</v>
      </c>
      <c r="Q9" s="65">
        <v>79.26074922399398</v>
      </c>
      <c r="R9" s="65">
        <v>4.525767881755734</v>
      </c>
      <c r="S9" s="65">
        <v>10.965217001535203</v>
      </c>
      <c r="T9" s="65">
        <v>5.248265892715068</v>
      </c>
      <c r="U9" s="65">
        <v>100</v>
      </c>
    </row>
    <row r="10" spans="1:21" ht="22.5" customHeight="1">
      <c r="A10" s="168"/>
      <c r="B10" s="64" t="s">
        <v>5</v>
      </c>
      <c r="C10" s="65">
        <v>1346.19</v>
      </c>
      <c r="D10" s="65">
        <v>89.82</v>
      </c>
      <c r="E10" s="65">
        <v>65.51</v>
      </c>
      <c r="F10" s="65">
        <v>78.28</v>
      </c>
      <c r="G10" s="65">
        <v>1579.8</v>
      </c>
      <c r="H10" s="65">
        <v>5.47</v>
      </c>
      <c r="I10" s="65">
        <v>5.06</v>
      </c>
      <c r="J10" s="65">
        <v>3.58</v>
      </c>
      <c r="K10" s="66">
        <v>17.02136689601988</v>
      </c>
      <c r="L10" s="65">
        <v>2.829451058876644</v>
      </c>
      <c r="M10" s="65">
        <v>1.7830485325879812</v>
      </c>
      <c r="N10" s="65">
        <v>1.0491352761527117</v>
      </c>
      <c r="O10" s="65">
        <v>1.38</v>
      </c>
      <c r="P10" s="65">
        <v>2.448591285042343</v>
      </c>
      <c r="Q10" s="65">
        <v>85.212685150019</v>
      </c>
      <c r="R10" s="65">
        <v>5.6855298139004935</v>
      </c>
      <c r="S10" s="65">
        <v>4.146727433852386</v>
      </c>
      <c r="T10" s="65">
        <v>4.9550576022281305</v>
      </c>
      <c r="U10" s="65">
        <v>100</v>
      </c>
    </row>
    <row r="11" spans="1:21" ht="22.5" customHeight="1">
      <c r="A11" s="168"/>
      <c r="B11" s="64" t="s">
        <v>110</v>
      </c>
      <c r="C11" s="65">
        <v>1798.81</v>
      </c>
      <c r="D11" s="65">
        <v>246.97</v>
      </c>
      <c r="E11" s="65">
        <v>321.23</v>
      </c>
      <c r="F11" s="65">
        <v>71.78</v>
      </c>
      <c r="G11" s="65">
        <v>2438.79</v>
      </c>
      <c r="H11" s="65">
        <v>6.35</v>
      </c>
      <c r="I11" s="65">
        <v>6.28</v>
      </c>
      <c r="J11" s="65">
        <v>8.46</v>
      </c>
      <c r="K11" s="66">
        <v>8.202960284622506</v>
      </c>
      <c r="L11" s="65">
        <v>3.7807774973947925</v>
      </c>
      <c r="M11" s="65">
        <v>4.902688667259561</v>
      </c>
      <c r="N11" s="65">
        <v>5.14446229214678</v>
      </c>
      <c r="O11" s="65">
        <v>1.27</v>
      </c>
      <c r="P11" s="65">
        <v>3.7799721104243686</v>
      </c>
      <c r="Q11" s="65">
        <v>73.75829817245436</v>
      </c>
      <c r="R11" s="65">
        <v>10.126743180019599</v>
      </c>
      <c r="S11" s="65">
        <v>13.171695799966376</v>
      </c>
      <c r="T11" s="65">
        <v>2.94326284755965</v>
      </c>
      <c r="U11" s="65">
        <v>100</v>
      </c>
    </row>
    <row r="12" spans="1:21" ht="22.5" customHeight="1">
      <c r="A12" s="168"/>
      <c r="B12" s="64" t="s">
        <v>41</v>
      </c>
      <c r="C12" s="65">
        <v>3537.95</v>
      </c>
      <c r="D12" s="65">
        <v>375.81</v>
      </c>
      <c r="E12" s="65">
        <v>281.19</v>
      </c>
      <c r="F12" s="65">
        <v>240.5</v>
      </c>
      <c r="G12" s="65">
        <v>4435.45</v>
      </c>
      <c r="H12" s="65">
        <v>9.05</v>
      </c>
      <c r="I12" s="65">
        <v>9.01</v>
      </c>
      <c r="J12" s="65">
        <v>6.76</v>
      </c>
      <c r="K12" s="66">
        <v>24.30938093522367</v>
      </c>
      <c r="L12" s="65">
        <v>7.436139307046272</v>
      </c>
      <c r="M12" s="65">
        <v>7.460336996569687</v>
      </c>
      <c r="N12" s="65">
        <v>4.50322619907466</v>
      </c>
      <c r="O12" s="65">
        <v>4.25</v>
      </c>
      <c r="P12" s="65">
        <v>6.874670347664933</v>
      </c>
      <c r="Q12" s="65">
        <v>79.76530002592746</v>
      </c>
      <c r="R12" s="65">
        <v>8.472871974658716</v>
      </c>
      <c r="S12" s="65">
        <v>6.339604775163737</v>
      </c>
      <c r="T12" s="65">
        <v>5.422223224250076</v>
      </c>
      <c r="U12" s="65">
        <v>100</v>
      </c>
    </row>
    <row r="13" spans="1:21" ht="22.5" customHeight="1">
      <c r="A13" s="168"/>
      <c r="B13" s="64" t="s">
        <v>7</v>
      </c>
      <c r="C13" s="65">
        <v>6924.54</v>
      </c>
      <c r="D13" s="65">
        <v>521.25</v>
      </c>
      <c r="E13" s="65">
        <v>501.68</v>
      </c>
      <c r="F13" s="65">
        <v>271.53</v>
      </c>
      <c r="G13" s="65">
        <v>8219</v>
      </c>
      <c r="H13" s="65">
        <v>19.31</v>
      </c>
      <c r="I13" s="65">
        <v>13.93</v>
      </c>
      <c r="J13" s="65">
        <v>12.76</v>
      </c>
      <c r="K13" s="66">
        <v>29.97370986171333</v>
      </c>
      <c r="L13" s="65">
        <v>14.554146914799304</v>
      </c>
      <c r="M13" s="65">
        <v>10.34751778681235</v>
      </c>
      <c r="N13" s="65">
        <v>8.034348730579948</v>
      </c>
      <c r="O13" s="65">
        <v>4.8</v>
      </c>
      <c r="P13" s="65">
        <v>12.738936429777834</v>
      </c>
      <c r="Q13" s="65">
        <v>84.25039542523422</v>
      </c>
      <c r="R13" s="65">
        <v>6.3420124102688895</v>
      </c>
      <c r="S13" s="65">
        <v>6.103905584621</v>
      </c>
      <c r="T13" s="65">
        <v>3.3036865798758965</v>
      </c>
      <c r="U13" s="65">
        <v>100</v>
      </c>
    </row>
    <row r="14" spans="1:21" ht="22.5" customHeight="1">
      <c r="A14" s="168"/>
      <c r="B14" s="64" t="s">
        <v>8</v>
      </c>
      <c r="C14" s="65">
        <v>1438.61</v>
      </c>
      <c r="D14" s="65">
        <v>403.27</v>
      </c>
      <c r="E14" s="65">
        <v>121.6</v>
      </c>
      <c r="F14" s="65">
        <v>287.08</v>
      </c>
      <c r="G14" s="65">
        <v>2250.56</v>
      </c>
      <c r="H14" s="65">
        <v>2.77</v>
      </c>
      <c r="I14" s="65">
        <v>7.32</v>
      </c>
      <c r="J14" s="65">
        <v>2.2</v>
      </c>
      <c r="K14" s="66">
        <v>20.17948125006468</v>
      </c>
      <c r="L14" s="65">
        <v>3.023701400107361</v>
      </c>
      <c r="M14" s="65">
        <v>8.00545515182315</v>
      </c>
      <c r="N14" s="65">
        <v>1.9474103126266178</v>
      </c>
      <c r="O14" s="65">
        <v>5.07</v>
      </c>
      <c r="P14" s="65">
        <v>3.4882273721134927</v>
      </c>
      <c r="Q14" s="65">
        <v>63.92231266884686</v>
      </c>
      <c r="R14" s="65">
        <v>17.91865135788426</v>
      </c>
      <c r="S14" s="65">
        <v>5.403099672970283</v>
      </c>
      <c r="T14" s="65">
        <v>12.755936300298593</v>
      </c>
      <c r="U14" s="65">
        <v>100</v>
      </c>
    </row>
    <row r="15" spans="1:21" ht="22.5" customHeight="1">
      <c r="A15" s="168"/>
      <c r="B15" s="64" t="s">
        <v>9</v>
      </c>
      <c r="C15" s="65">
        <v>1746.33</v>
      </c>
      <c r="D15" s="65">
        <v>201.04</v>
      </c>
      <c r="E15" s="65">
        <v>270.51</v>
      </c>
      <c r="F15" s="65">
        <v>137.38</v>
      </c>
      <c r="G15" s="65">
        <v>2355.26</v>
      </c>
      <c r="H15" s="65">
        <v>5.2</v>
      </c>
      <c r="I15" s="65">
        <v>7.38</v>
      </c>
      <c r="J15" s="65">
        <v>9.43</v>
      </c>
      <c r="K15" s="66">
        <v>19.414090320486615</v>
      </c>
      <c r="L15" s="65">
        <v>3.6704739060965013</v>
      </c>
      <c r="M15" s="65">
        <v>3.99091602083598</v>
      </c>
      <c r="N15" s="65">
        <v>4.332187201222256</v>
      </c>
      <c r="O15" s="65">
        <v>2.43</v>
      </c>
      <c r="P15" s="65">
        <v>3.6505058298574693</v>
      </c>
      <c r="Q15" s="65">
        <v>74.14595416217317</v>
      </c>
      <c r="R15" s="65">
        <v>8.535787980944779</v>
      </c>
      <c r="S15" s="65">
        <v>11.485356181483148</v>
      </c>
      <c r="T15" s="65">
        <v>5.832901675398894</v>
      </c>
      <c r="U15" s="65">
        <v>100</v>
      </c>
    </row>
    <row r="16" spans="1:21" s="4" customFormat="1" ht="6.75" customHeight="1">
      <c r="A16" s="55"/>
      <c r="B16" s="67"/>
      <c r="C16" s="65"/>
      <c r="D16" s="65"/>
      <c r="E16" s="65"/>
      <c r="F16" s="65"/>
      <c r="G16" s="65"/>
      <c r="H16" s="65"/>
      <c r="I16" s="65"/>
      <c r="J16" s="65"/>
      <c r="K16" s="66"/>
      <c r="L16" s="65"/>
      <c r="M16" s="65"/>
      <c r="N16" s="65"/>
      <c r="O16" s="65"/>
      <c r="P16" s="65"/>
      <c r="Q16" s="65"/>
      <c r="R16" s="65"/>
      <c r="S16" s="65"/>
      <c r="T16" s="65"/>
      <c r="U16" s="65"/>
    </row>
    <row r="17" spans="1:21" ht="22.5" customHeight="1">
      <c r="A17" s="168" t="s">
        <v>29</v>
      </c>
      <c r="B17" s="64" t="s">
        <v>10</v>
      </c>
      <c r="C17" s="65">
        <v>286.49</v>
      </c>
      <c r="D17" s="65">
        <v>42.66</v>
      </c>
      <c r="E17" s="65">
        <v>166.54</v>
      </c>
      <c r="F17" s="65">
        <v>207.41</v>
      </c>
      <c r="G17" s="65">
        <v>703.1</v>
      </c>
      <c r="H17" s="65">
        <v>1.6</v>
      </c>
      <c r="I17" s="65">
        <v>1.99</v>
      </c>
      <c r="J17" s="65">
        <v>7.26</v>
      </c>
      <c r="K17" s="66">
        <v>34.342091561389324</v>
      </c>
      <c r="L17" s="65">
        <v>0.6021508359574576</v>
      </c>
      <c r="M17" s="65">
        <v>0.8468587218904841</v>
      </c>
      <c r="N17" s="65">
        <v>2.667119354151619</v>
      </c>
      <c r="O17" s="65">
        <v>3.66</v>
      </c>
      <c r="P17" s="65">
        <v>1.0897610662826125</v>
      </c>
      <c r="Q17" s="65">
        <v>40.74669321575879</v>
      </c>
      <c r="R17" s="65">
        <v>6.067415730337078</v>
      </c>
      <c r="S17" s="65">
        <v>23.686531076660504</v>
      </c>
      <c r="T17" s="65">
        <v>29.49935997724364</v>
      </c>
      <c r="U17" s="65">
        <v>100</v>
      </c>
    </row>
    <row r="18" spans="1:21" ht="22.5" customHeight="1">
      <c r="A18" s="168"/>
      <c r="B18" s="64" t="s">
        <v>11</v>
      </c>
      <c r="C18" s="65">
        <v>1113</v>
      </c>
      <c r="D18" s="65">
        <v>94.37</v>
      </c>
      <c r="E18" s="65">
        <v>125.93</v>
      </c>
      <c r="F18" s="65">
        <v>172.86</v>
      </c>
      <c r="G18" s="65">
        <v>1506.16</v>
      </c>
      <c r="H18" s="65">
        <v>1.86</v>
      </c>
      <c r="I18" s="65">
        <v>1.88</v>
      </c>
      <c r="J18" s="65">
        <v>2.75</v>
      </c>
      <c r="K18" s="66">
        <v>15.204286804878247</v>
      </c>
      <c r="L18" s="65">
        <v>2.339327307831513</v>
      </c>
      <c r="M18" s="65">
        <v>1.8733721890484056</v>
      </c>
      <c r="N18" s="65">
        <v>2.0167547752390624</v>
      </c>
      <c r="O18" s="65">
        <v>3.05</v>
      </c>
      <c r="P18" s="65">
        <v>2.334453886491566</v>
      </c>
      <c r="Q18" s="65">
        <v>73.8965315769905</v>
      </c>
      <c r="R18" s="65">
        <v>6.2656025920220975</v>
      </c>
      <c r="S18" s="65">
        <v>8.360997503585278</v>
      </c>
      <c r="T18" s="65">
        <v>11.476868327402137</v>
      </c>
      <c r="U18" s="65">
        <v>100</v>
      </c>
    </row>
    <row r="19" spans="1:21" ht="22.5" customHeight="1">
      <c r="A19" s="168"/>
      <c r="B19" s="64" t="s">
        <v>103</v>
      </c>
      <c r="C19" s="65">
        <v>940.54</v>
      </c>
      <c r="D19" s="65">
        <v>112.87</v>
      </c>
      <c r="E19" s="65">
        <v>158.65</v>
      </c>
      <c r="F19" s="65">
        <v>531.07</v>
      </c>
      <c r="G19" s="65">
        <v>1743.13</v>
      </c>
      <c r="H19" s="65">
        <v>1.58</v>
      </c>
      <c r="I19" s="65">
        <v>1.55</v>
      </c>
      <c r="J19" s="65">
        <v>2.23</v>
      </c>
      <c r="K19" s="66">
        <v>29.68622717642694</v>
      </c>
      <c r="L19" s="65">
        <v>1.9768471752990575</v>
      </c>
      <c r="M19" s="65">
        <v>2.240622220810571</v>
      </c>
      <c r="N19" s="65">
        <v>2.5407618922550403</v>
      </c>
      <c r="O19" s="65">
        <v>9.38</v>
      </c>
      <c r="P19" s="65">
        <v>2.7017425792479175</v>
      </c>
      <c r="Q19" s="65">
        <v>53.95696247554685</v>
      </c>
      <c r="R19" s="65">
        <v>6.475133811018111</v>
      </c>
      <c r="S19" s="65">
        <v>9.101443954266177</v>
      </c>
      <c r="T19" s="65">
        <v>30.466459759168853</v>
      </c>
      <c r="U19" s="65">
        <v>100</v>
      </c>
    </row>
    <row r="20" spans="1:21" ht="22.5" customHeight="1">
      <c r="A20" s="168"/>
      <c r="B20" s="64" t="s">
        <v>13</v>
      </c>
      <c r="C20" s="65">
        <v>5165.7</v>
      </c>
      <c r="D20" s="65">
        <v>647.6</v>
      </c>
      <c r="E20" s="65">
        <v>1508.38</v>
      </c>
      <c r="F20" s="65">
        <v>459.47</v>
      </c>
      <c r="G20" s="65">
        <v>7781.15</v>
      </c>
      <c r="H20" s="65">
        <v>3.44</v>
      </c>
      <c r="I20" s="65">
        <v>3.72</v>
      </c>
      <c r="J20" s="65">
        <v>7.03</v>
      </c>
      <c r="K20" s="66">
        <v>9.606071609130524</v>
      </c>
      <c r="L20" s="65">
        <v>10.857379221981352</v>
      </c>
      <c r="M20" s="65">
        <v>12.855736246982596</v>
      </c>
      <c r="N20" s="65">
        <v>24.15653591578732</v>
      </c>
      <c r="O20" s="65">
        <v>8.12</v>
      </c>
      <c r="P20" s="65">
        <v>12.060296289155104</v>
      </c>
      <c r="Q20" s="65">
        <v>66.3873591949776</v>
      </c>
      <c r="R20" s="65">
        <v>8.322677239225564</v>
      </c>
      <c r="S20" s="65">
        <v>19.385052338022017</v>
      </c>
      <c r="T20" s="65">
        <v>5.904911227774814</v>
      </c>
      <c r="U20" s="65">
        <v>100</v>
      </c>
    </row>
    <row r="21" spans="1:21" s="4" customFormat="1" ht="6.75" customHeight="1">
      <c r="A21" s="55"/>
      <c r="B21" s="67"/>
      <c r="C21" s="65"/>
      <c r="D21" s="65"/>
      <c r="E21" s="65"/>
      <c r="F21" s="65"/>
      <c r="G21" s="65"/>
      <c r="H21" s="65"/>
      <c r="I21" s="65"/>
      <c r="J21" s="65"/>
      <c r="K21" s="66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ht="22.5" customHeight="1">
      <c r="A22" s="168" t="s">
        <v>30</v>
      </c>
      <c r="B22" s="64" t="s">
        <v>14</v>
      </c>
      <c r="C22" s="65">
        <v>110.51</v>
      </c>
      <c r="D22" s="65">
        <v>28.48</v>
      </c>
      <c r="E22" s="65">
        <v>29.32</v>
      </c>
      <c r="F22" s="65">
        <v>75.59</v>
      </c>
      <c r="G22" s="65">
        <v>243.9</v>
      </c>
      <c r="H22" s="65">
        <v>0.5</v>
      </c>
      <c r="I22" s="65">
        <v>1.84</v>
      </c>
      <c r="J22" s="65">
        <v>1.93</v>
      </c>
      <c r="K22" s="66">
        <v>19.671279076218323</v>
      </c>
      <c r="L22" s="65">
        <v>0.23227229181353146</v>
      </c>
      <c r="M22" s="65">
        <v>0.5653665353830517</v>
      </c>
      <c r="N22" s="65">
        <v>0.46955649972214175</v>
      </c>
      <c r="O22" s="65">
        <v>1.34</v>
      </c>
      <c r="P22" s="65">
        <v>0.3780297597302365</v>
      </c>
      <c r="Q22" s="65">
        <v>45.30955309553096</v>
      </c>
      <c r="R22" s="65">
        <v>11.676916769167692</v>
      </c>
      <c r="S22" s="65">
        <v>12.02132021320213</v>
      </c>
      <c r="T22" s="65">
        <v>30.992209922099224</v>
      </c>
      <c r="U22" s="65">
        <v>100</v>
      </c>
    </row>
    <row r="23" spans="1:21" ht="22.5" customHeight="1">
      <c r="A23" s="168"/>
      <c r="B23" s="64" t="s">
        <v>15</v>
      </c>
      <c r="C23" s="65">
        <v>276.89</v>
      </c>
      <c r="D23" s="65">
        <v>50.22</v>
      </c>
      <c r="E23" s="65">
        <v>42.04</v>
      </c>
      <c r="F23" s="65">
        <v>43.07</v>
      </c>
      <c r="G23" s="65">
        <v>412.22</v>
      </c>
      <c r="H23" s="65">
        <v>1.47</v>
      </c>
      <c r="I23" s="65">
        <v>1.89</v>
      </c>
      <c r="J23" s="65">
        <v>1.86</v>
      </c>
      <c r="K23" s="66">
        <v>7.504450050457531</v>
      </c>
      <c r="L23" s="65">
        <v>0.5819733497443554</v>
      </c>
      <c r="M23" s="65">
        <v>0.9969349510862662</v>
      </c>
      <c r="N23" s="65">
        <v>0.6732658679508471</v>
      </c>
      <c r="O23" s="65">
        <v>0.76</v>
      </c>
      <c r="P23" s="65">
        <v>0.6389152421320135</v>
      </c>
      <c r="Q23" s="65">
        <v>67.17044296734753</v>
      </c>
      <c r="R23" s="65">
        <v>12.182815001698122</v>
      </c>
      <c r="S23" s="65">
        <v>10.198437727427102</v>
      </c>
      <c r="T23" s="65">
        <v>10.448304303527243</v>
      </c>
      <c r="U23" s="65">
        <v>100</v>
      </c>
    </row>
    <row r="24" spans="1:21" ht="22.5" customHeight="1">
      <c r="A24" s="168"/>
      <c r="B24" s="64" t="s">
        <v>16</v>
      </c>
      <c r="C24" s="65">
        <v>2986.57</v>
      </c>
      <c r="D24" s="65">
        <v>574.89</v>
      </c>
      <c r="E24" s="65">
        <v>264.75</v>
      </c>
      <c r="F24" s="65">
        <v>964.34</v>
      </c>
      <c r="G24" s="65">
        <v>4790.55</v>
      </c>
      <c r="H24" s="65">
        <v>3.54</v>
      </c>
      <c r="I24" s="65">
        <v>4.04</v>
      </c>
      <c r="J24" s="65">
        <v>2.04</v>
      </c>
      <c r="K24" s="66">
        <v>28.781111752746984</v>
      </c>
      <c r="L24" s="65">
        <v>6.277236979110838</v>
      </c>
      <c r="M24" s="65">
        <v>11.412344365391945</v>
      </c>
      <c r="N24" s="65">
        <v>4.239941449571522</v>
      </c>
      <c r="O24" s="65">
        <v>17.04</v>
      </c>
      <c r="P24" s="65">
        <v>7.425053158981895</v>
      </c>
      <c r="Q24" s="65">
        <v>62.34294600828715</v>
      </c>
      <c r="R24" s="65">
        <v>12.00050098631681</v>
      </c>
      <c r="S24" s="65">
        <v>5.526505307323794</v>
      </c>
      <c r="T24" s="65">
        <v>20.130047698072246</v>
      </c>
      <c r="U24" s="65">
        <v>100</v>
      </c>
    </row>
    <row r="25" spans="1:21" ht="22.5" customHeight="1">
      <c r="A25" s="168"/>
      <c r="B25" s="64" t="s">
        <v>17</v>
      </c>
      <c r="C25" s="65">
        <v>616.92</v>
      </c>
      <c r="D25" s="65">
        <v>13.82</v>
      </c>
      <c r="E25" s="65">
        <v>56.51</v>
      </c>
      <c r="F25" s="65">
        <v>28.32</v>
      </c>
      <c r="G25" s="65">
        <v>715.57</v>
      </c>
      <c r="H25" s="65">
        <v>2.01</v>
      </c>
      <c r="I25" s="65">
        <v>0.69</v>
      </c>
      <c r="J25" s="65">
        <v>2.88</v>
      </c>
      <c r="K25" s="66">
        <v>5.799256037646732</v>
      </c>
      <c r="L25" s="65">
        <v>1.2966557077694671</v>
      </c>
      <c r="M25" s="65">
        <v>0.2743456994028713</v>
      </c>
      <c r="N25" s="65">
        <v>0.9050012891984389</v>
      </c>
      <c r="O25" s="65">
        <v>0.5</v>
      </c>
      <c r="P25" s="65">
        <v>1.1090887870855488</v>
      </c>
      <c r="Q25" s="65">
        <v>86.21378760987743</v>
      </c>
      <c r="R25" s="65">
        <v>1.9313274732031804</v>
      </c>
      <c r="S25" s="65">
        <v>7.89720083290244</v>
      </c>
      <c r="T25" s="65">
        <v>3.9576840840169374</v>
      </c>
      <c r="U25" s="65">
        <v>100</v>
      </c>
    </row>
    <row r="26" spans="1:21" ht="22.5" customHeight="1">
      <c r="A26" s="168"/>
      <c r="B26" s="64" t="s">
        <v>18</v>
      </c>
      <c r="C26" s="65">
        <v>185.66</v>
      </c>
      <c r="D26" s="65">
        <v>20.42</v>
      </c>
      <c r="E26" s="65">
        <v>45.61</v>
      </c>
      <c r="F26" s="65">
        <v>241.24</v>
      </c>
      <c r="G26" s="65">
        <v>492.93</v>
      </c>
      <c r="H26" s="65">
        <v>0.22</v>
      </c>
      <c r="I26" s="65">
        <v>0.26</v>
      </c>
      <c r="J26" s="65">
        <v>0.62</v>
      </c>
      <c r="K26" s="66">
        <v>13.172161664609094</v>
      </c>
      <c r="L26" s="65">
        <v>0.3902241760754705</v>
      </c>
      <c r="M26" s="65">
        <v>0.4053646296531572</v>
      </c>
      <c r="N26" s="65">
        <v>0.7304390161093753</v>
      </c>
      <c r="O26" s="65">
        <v>4.26</v>
      </c>
      <c r="P26" s="65">
        <v>0.7640106989086735</v>
      </c>
      <c r="Q26" s="65">
        <v>37.66457712048364</v>
      </c>
      <c r="R26" s="65">
        <v>4.142576024993407</v>
      </c>
      <c r="S26" s="65">
        <v>9.252835088146389</v>
      </c>
      <c r="T26" s="65">
        <v>48.94001176637657</v>
      </c>
      <c r="U26" s="65">
        <v>100</v>
      </c>
    </row>
    <row r="27" spans="1:21" ht="22.5" customHeight="1">
      <c r="A27" s="168"/>
      <c r="B27" s="64" t="s">
        <v>19</v>
      </c>
      <c r="C27" s="65">
        <v>3756.35</v>
      </c>
      <c r="D27" s="65">
        <v>180.42</v>
      </c>
      <c r="E27" s="65">
        <v>298.8</v>
      </c>
      <c r="F27" s="65">
        <v>90.26</v>
      </c>
      <c r="G27" s="65">
        <v>4325.83</v>
      </c>
      <c r="H27" s="65">
        <v>3.77</v>
      </c>
      <c r="I27" s="65">
        <v>2.14</v>
      </c>
      <c r="J27" s="65">
        <v>3.76</v>
      </c>
      <c r="K27" s="66">
        <v>4.635184202652915</v>
      </c>
      <c r="L27" s="65">
        <v>7.8951771183943436</v>
      </c>
      <c r="M27" s="65">
        <v>3.581581120569178</v>
      </c>
      <c r="N27" s="65">
        <v>4.785248366881854</v>
      </c>
      <c r="O27" s="65">
        <v>1.59</v>
      </c>
      <c r="P27" s="65">
        <v>6.704766197350754</v>
      </c>
      <c r="Q27" s="65">
        <v>86.83535876352053</v>
      </c>
      <c r="R27" s="65">
        <v>4.170760293400341</v>
      </c>
      <c r="S27" s="65">
        <v>6.907344948830629</v>
      </c>
      <c r="T27" s="65">
        <v>2.0865359942485027</v>
      </c>
      <c r="U27" s="65">
        <v>100</v>
      </c>
    </row>
    <row r="28" spans="1:21" ht="22.5" customHeight="1">
      <c r="A28" s="168"/>
      <c r="B28" s="64" t="s">
        <v>104</v>
      </c>
      <c r="C28" s="65">
        <v>1083.67</v>
      </c>
      <c r="D28" s="65">
        <v>83.13</v>
      </c>
      <c r="E28" s="65">
        <v>90.45</v>
      </c>
      <c r="F28" s="65">
        <v>196.66</v>
      </c>
      <c r="G28" s="65">
        <v>1453.91</v>
      </c>
      <c r="H28" s="65">
        <v>2.95</v>
      </c>
      <c r="I28" s="65">
        <v>3.22</v>
      </c>
      <c r="J28" s="65">
        <v>3.61</v>
      </c>
      <c r="K28" s="66">
        <v>31.2749485422474</v>
      </c>
      <c r="L28" s="65">
        <v>2.2776808838075255</v>
      </c>
      <c r="M28" s="65">
        <v>1.6502429805615553</v>
      </c>
      <c r="N28" s="65">
        <v>1.4485465688904406</v>
      </c>
      <c r="O28" s="65">
        <v>3.47</v>
      </c>
      <c r="P28" s="65">
        <v>2.2534696513710055</v>
      </c>
      <c r="Q28" s="65">
        <v>74.53487492348219</v>
      </c>
      <c r="R28" s="65">
        <v>5.7176854138151585</v>
      </c>
      <c r="S28" s="65">
        <v>6.221155367251066</v>
      </c>
      <c r="T28" s="65">
        <v>13.526284295451571</v>
      </c>
      <c r="U28" s="65">
        <v>100</v>
      </c>
    </row>
    <row r="29" spans="1:21" ht="22.5" customHeight="1">
      <c r="A29" s="168"/>
      <c r="B29" s="64" t="s">
        <v>21</v>
      </c>
      <c r="C29" s="65">
        <v>325.3</v>
      </c>
      <c r="D29" s="65">
        <v>24.99</v>
      </c>
      <c r="E29" s="65">
        <v>48.09</v>
      </c>
      <c r="F29" s="65">
        <v>117.36</v>
      </c>
      <c r="G29" s="65">
        <v>515.74</v>
      </c>
      <c r="H29" s="65">
        <v>2.14</v>
      </c>
      <c r="I29" s="65">
        <v>1.82</v>
      </c>
      <c r="J29" s="65">
        <v>3.55</v>
      </c>
      <c r="K29" s="66">
        <v>33.122037983688344</v>
      </c>
      <c r="L29" s="65">
        <v>0.6837225276168835</v>
      </c>
      <c r="M29" s="65">
        <v>0.496085313174946</v>
      </c>
      <c r="N29" s="65">
        <v>0.7701559369589972</v>
      </c>
      <c r="O29" s="65">
        <v>2.07</v>
      </c>
      <c r="P29" s="65">
        <v>0.7993647736091519</v>
      </c>
      <c r="Q29" s="65">
        <v>63.074417342071584</v>
      </c>
      <c r="R29" s="65">
        <v>4.845464769069686</v>
      </c>
      <c r="S29" s="65">
        <v>9.324465816108892</v>
      </c>
      <c r="T29" s="65">
        <v>22.755652072749836</v>
      </c>
      <c r="U29" s="65">
        <v>100</v>
      </c>
    </row>
    <row r="30" spans="1:21" s="4" customFormat="1" ht="6.75" customHeight="1">
      <c r="A30" s="55"/>
      <c r="B30" s="67"/>
      <c r="C30" s="65"/>
      <c r="D30" s="65"/>
      <c r="E30" s="65"/>
      <c r="F30" s="65"/>
      <c r="G30" s="65"/>
      <c r="H30" s="65"/>
      <c r="I30" s="65"/>
      <c r="J30" s="65"/>
      <c r="K30" s="66"/>
      <c r="L30" s="65"/>
      <c r="M30" s="65"/>
      <c r="N30" s="65"/>
      <c r="O30" s="65"/>
      <c r="P30" s="65"/>
      <c r="Q30" s="65"/>
      <c r="R30" s="65"/>
      <c r="S30" s="65"/>
      <c r="T30" s="65"/>
      <c r="U30" s="65"/>
    </row>
    <row r="31" spans="1:21" ht="22.5" customHeight="1">
      <c r="A31" s="168" t="s">
        <v>31</v>
      </c>
      <c r="B31" s="64" t="s">
        <v>22</v>
      </c>
      <c r="C31" s="65">
        <v>2846.69</v>
      </c>
      <c r="D31" s="65">
        <v>146.79</v>
      </c>
      <c r="E31" s="65">
        <v>281.45</v>
      </c>
      <c r="F31" s="65">
        <v>272.65</v>
      </c>
      <c r="G31" s="65">
        <v>3547.58</v>
      </c>
      <c r="H31" s="65">
        <v>3.08</v>
      </c>
      <c r="I31" s="65">
        <v>1.38</v>
      </c>
      <c r="J31" s="65">
        <v>2.81</v>
      </c>
      <c r="K31" s="66">
        <v>11.28585869327732</v>
      </c>
      <c r="L31" s="65">
        <v>5.983234190414096</v>
      </c>
      <c r="M31" s="65">
        <v>2.9139801168847668</v>
      </c>
      <c r="N31" s="65">
        <v>4.507390069808895</v>
      </c>
      <c r="O31" s="65">
        <v>4.82</v>
      </c>
      <c r="P31" s="65">
        <v>5.498527326870817</v>
      </c>
      <c r="Q31" s="65">
        <v>80.24315166958885</v>
      </c>
      <c r="R31" s="65">
        <v>4.137750241009364</v>
      </c>
      <c r="S31" s="65">
        <v>7.933577255481201</v>
      </c>
      <c r="T31" s="65">
        <v>7.685520833920588</v>
      </c>
      <c r="U31" s="65">
        <v>100</v>
      </c>
    </row>
    <row r="32" spans="1:21" ht="22.5" customHeight="1">
      <c r="A32" s="168"/>
      <c r="B32" s="64" t="s">
        <v>23</v>
      </c>
      <c r="C32" s="65">
        <v>473.52</v>
      </c>
      <c r="D32" s="65">
        <v>35.7</v>
      </c>
      <c r="E32" s="65">
        <v>98.29</v>
      </c>
      <c r="F32" s="65">
        <v>73.45</v>
      </c>
      <c r="G32" s="65">
        <v>680.96</v>
      </c>
      <c r="H32" s="65">
        <v>0.72</v>
      </c>
      <c r="I32" s="65">
        <v>0.46</v>
      </c>
      <c r="J32" s="65">
        <v>1.26</v>
      </c>
      <c r="K32" s="66">
        <v>3.56222936930274</v>
      </c>
      <c r="L32" s="65">
        <v>0.9952545074612561</v>
      </c>
      <c r="M32" s="65">
        <v>0.7086933045356373</v>
      </c>
      <c r="N32" s="65">
        <v>1.5741032864150517</v>
      </c>
      <c r="O32" s="65">
        <v>1.3</v>
      </c>
      <c r="P32" s="65">
        <v>1.0554454497166945</v>
      </c>
      <c r="Q32" s="65">
        <v>69.53712406015036</v>
      </c>
      <c r="R32" s="65">
        <v>5.2425986842105265</v>
      </c>
      <c r="S32" s="65">
        <v>14.434034304511279</v>
      </c>
      <c r="T32" s="65">
        <v>10.78624295112782</v>
      </c>
      <c r="U32" s="65">
        <v>100</v>
      </c>
    </row>
    <row r="33" spans="1:21" ht="22.5" customHeight="1">
      <c r="A33" s="168"/>
      <c r="B33" s="64" t="s">
        <v>24</v>
      </c>
      <c r="C33" s="65">
        <v>2165.34</v>
      </c>
      <c r="D33" s="65">
        <v>166.87</v>
      </c>
      <c r="E33" s="65">
        <v>389.98</v>
      </c>
      <c r="F33" s="65">
        <v>224.53</v>
      </c>
      <c r="G33" s="65">
        <v>2946.72</v>
      </c>
      <c r="H33" s="65">
        <v>2.2</v>
      </c>
      <c r="I33" s="65">
        <v>1.47</v>
      </c>
      <c r="J33" s="65">
        <v>3.36</v>
      </c>
      <c r="K33" s="66">
        <v>7.930447809358434</v>
      </c>
      <c r="L33" s="65">
        <v>4.5511581246539885</v>
      </c>
      <c r="M33" s="65">
        <v>3.312595286494728</v>
      </c>
      <c r="N33" s="65">
        <v>6.24548580360303</v>
      </c>
      <c r="O33" s="65">
        <v>3.97</v>
      </c>
      <c r="P33" s="65">
        <v>4.567231872047079</v>
      </c>
      <c r="Q33" s="65">
        <v>73.48305913015149</v>
      </c>
      <c r="R33" s="65">
        <v>5.6629065537275345</v>
      </c>
      <c r="S33" s="65">
        <v>13.234375848400934</v>
      </c>
      <c r="T33" s="65">
        <v>7.619658467720041</v>
      </c>
      <c r="U33" s="65">
        <v>100</v>
      </c>
    </row>
    <row r="34" spans="1:21" ht="22.5" customHeight="1">
      <c r="A34" s="168"/>
      <c r="B34" s="64" t="s">
        <v>25</v>
      </c>
      <c r="C34" s="65">
        <v>262.92</v>
      </c>
      <c r="D34" s="65">
        <v>25.86</v>
      </c>
      <c r="E34" s="65">
        <v>63.55</v>
      </c>
      <c r="F34" s="65">
        <v>89.48</v>
      </c>
      <c r="G34" s="65">
        <v>441.81</v>
      </c>
      <c r="H34" s="65">
        <v>0.23</v>
      </c>
      <c r="I34" s="65">
        <v>0.21</v>
      </c>
      <c r="J34" s="65">
        <v>0.53</v>
      </c>
      <c r="K34" s="66">
        <v>2.9084148410311994</v>
      </c>
      <c r="L34" s="65">
        <v>0.552610903661331</v>
      </c>
      <c r="M34" s="65">
        <v>0.5133559903443019</v>
      </c>
      <c r="N34" s="65">
        <v>1.017746096771559</v>
      </c>
      <c r="O34" s="65">
        <v>1.58</v>
      </c>
      <c r="P34" s="65">
        <v>0.6847778931792365</v>
      </c>
      <c r="Q34" s="65">
        <v>59.50974400760507</v>
      </c>
      <c r="R34" s="65">
        <v>5.853194812249608</v>
      </c>
      <c r="S34" s="65">
        <v>14.384011226545345</v>
      </c>
      <c r="T34" s="65">
        <v>20.253049953599962</v>
      </c>
      <c r="U34" s="65">
        <v>100</v>
      </c>
    </row>
    <row r="35" spans="1:21" ht="22.5" customHeight="1">
      <c r="A35" s="168"/>
      <c r="B35" s="64" t="s">
        <v>26</v>
      </c>
      <c r="C35" s="65">
        <v>325</v>
      </c>
      <c r="D35" s="65">
        <v>35.33</v>
      </c>
      <c r="E35" s="65">
        <v>148.7</v>
      </c>
      <c r="F35" s="65">
        <v>72.53</v>
      </c>
      <c r="G35" s="65">
        <v>581.56</v>
      </c>
      <c r="H35" s="65">
        <v>0.24</v>
      </c>
      <c r="I35" s="65">
        <v>0.25</v>
      </c>
      <c r="J35" s="65">
        <v>1.06</v>
      </c>
      <c r="K35" s="66">
        <v>2.071063717671983</v>
      </c>
      <c r="L35" s="65">
        <v>0.683091981172724</v>
      </c>
      <c r="M35" s="65">
        <v>0.7013483039003939</v>
      </c>
      <c r="N35" s="65">
        <v>2.381413762233372</v>
      </c>
      <c r="O35" s="65">
        <v>1.28</v>
      </c>
      <c r="P35" s="65">
        <v>0.9013816607983447</v>
      </c>
      <c r="Q35" s="65">
        <v>55.884173602035915</v>
      </c>
      <c r="R35" s="65">
        <v>6.07503954879978</v>
      </c>
      <c r="S35" s="65">
        <v>25.56915881422381</v>
      </c>
      <c r="T35" s="65">
        <v>12.471628034940506</v>
      </c>
      <c r="U35" s="65">
        <v>100</v>
      </c>
    </row>
    <row r="36" spans="2:21" s="4" customFormat="1" ht="6.75" customHeight="1">
      <c r="B36" s="68"/>
      <c r="C36" s="65"/>
      <c r="D36" s="65"/>
      <c r="E36" s="65"/>
      <c r="F36" s="65"/>
      <c r="G36" s="65"/>
      <c r="H36" s="65"/>
      <c r="I36" s="65"/>
      <c r="J36" s="65"/>
      <c r="K36" s="66"/>
      <c r="L36" s="65"/>
      <c r="M36" s="65"/>
      <c r="N36" s="65"/>
      <c r="O36" s="65"/>
      <c r="P36" s="65"/>
      <c r="Q36" s="65"/>
      <c r="R36" s="65"/>
      <c r="S36" s="65"/>
      <c r="T36" s="65"/>
      <c r="U36" s="65"/>
    </row>
    <row r="37" spans="1:21" s="71" customFormat="1" ht="22.5" customHeight="1">
      <c r="A37" s="182" t="s">
        <v>1</v>
      </c>
      <c r="B37" s="182"/>
      <c r="C37" s="69">
        <v>47577.78</v>
      </c>
      <c r="D37" s="69">
        <v>5037.44</v>
      </c>
      <c r="E37" s="69">
        <v>6244.19</v>
      </c>
      <c r="F37" s="69">
        <v>5659.32</v>
      </c>
      <c r="G37" s="69">
        <v>64518.73</v>
      </c>
      <c r="H37" s="69">
        <v>3.07</v>
      </c>
      <c r="I37" s="69">
        <v>3.03</v>
      </c>
      <c r="J37" s="69">
        <v>3.73</v>
      </c>
      <c r="K37" s="70">
        <v>13.705237448467683</v>
      </c>
      <c r="L37" s="69">
        <v>100</v>
      </c>
      <c r="M37" s="69">
        <v>100</v>
      </c>
      <c r="N37" s="69">
        <v>100</v>
      </c>
      <c r="O37" s="69">
        <v>100</v>
      </c>
      <c r="P37" s="69">
        <v>100</v>
      </c>
      <c r="Q37" s="69">
        <v>73.74258606764268</v>
      </c>
      <c r="R37" s="69">
        <v>7.807717231879796</v>
      </c>
      <c r="S37" s="69">
        <v>9.678104327224046</v>
      </c>
      <c r="T37" s="69">
        <v>8.77159237325347</v>
      </c>
      <c r="U37" s="69">
        <v>100</v>
      </c>
    </row>
    <row r="38" spans="2:21" s="71" customFormat="1" ht="22.5" customHeight="1">
      <c r="B38" s="72"/>
      <c r="C38" s="73"/>
      <c r="D38" s="73"/>
      <c r="E38" s="73"/>
      <c r="F38" s="73"/>
      <c r="G38" s="73"/>
      <c r="H38" s="73"/>
      <c r="I38" s="73"/>
      <c r="J38" s="73"/>
      <c r="K38" s="74"/>
      <c r="L38" s="73"/>
      <c r="M38" s="73"/>
      <c r="N38" s="73"/>
      <c r="O38" s="73"/>
      <c r="P38" s="73"/>
      <c r="Q38" s="73"/>
      <c r="R38" s="73"/>
      <c r="S38" s="73"/>
      <c r="T38" s="73"/>
      <c r="U38" s="73"/>
    </row>
    <row r="39" spans="2:21" s="71" customFormat="1" ht="22.5" customHeight="1">
      <c r="B39" s="72"/>
      <c r="C39" s="73"/>
      <c r="D39" s="73"/>
      <c r="E39" s="73"/>
      <c r="F39" s="73"/>
      <c r="G39" s="73"/>
      <c r="H39" s="73"/>
      <c r="I39" s="73"/>
      <c r="J39" s="73"/>
      <c r="K39" s="74"/>
      <c r="L39" s="73"/>
      <c r="M39" s="73"/>
      <c r="N39" s="73"/>
      <c r="O39" s="73"/>
      <c r="P39" s="73"/>
      <c r="Q39" s="73"/>
      <c r="R39" s="73"/>
      <c r="S39" s="73"/>
      <c r="T39" s="73"/>
      <c r="U39" s="73"/>
    </row>
  </sheetData>
  <sheetProtection/>
  <mergeCells count="18">
    <mergeCell ref="A37:B37"/>
    <mergeCell ref="A7:A15"/>
    <mergeCell ref="A17:A20"/>
    <mergeCell ref="A22:A29"/>
    <mergeCell ref="A31:A35"/>
    <mergeCell ref="H5:K5"/>
    <mergeCell ref="L5:P5"/>
    <mergeCell ref="Q5:U5"/>
    <mergeCell ref="B1:U1"/>
    <mergeCell ref="B2:U2"/>
    <mergeCell ref="B3:U3"/>
    <mergeCell ref="E5:E6"/>
    <mergeCell ref="F5:F6"/>
    <mergeCell ref="G5:G6"/>
    <mergeCell ref="A5:A6"/>
    <mergeCell ref="B5:B6"/>
    <mergeCell ref="C5:C6"/>
    <mergeCell ref="D5:D6"/>
  </mergeCells>
  <printOptions/>
  <pageMargins left="0.25" right="0.25" top="0.5" bottom="0.5" header="0.5" footer="0.5"/>
  <pageSetup fitToHeight="1" fitToWidth="1" horizontalDpi="600" verticalDpi="600" orientation="landscape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0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2.75"/>
  <cols>
    <col min="1" max="1" width="9.140625" style="11" customWidth="1"/>
    <col min="2" max="2" width="29.140625" style="0" bestFit="1" customWidth="1"/>
    <col min="3" max="4" width="13.57421875" style="0" bestFit="1" customWidth="1"/>
    <col min="5" max="5" width="13.00390625" style="0" bestFit="1" customWidth="1"/>
    <col min="6" max="6" width="10.57421875" style="0" customWidth="1"/>
    <col min="7" max="8" width="13.57421875" style="0" bestFit="1" customWidth="1"/>
    <col min="9" max="9" width="11.57421875" style="0" bestFit="1" customWidth="1"/>
    <col min="10" max="10" width="18.421875" style="0" customWidth="1"/>
    <col min="11" max="11" width="12.28125" style="0" customWidth="1"/>
    <col min="12" max="12" width="12.140625" style="0" customWidth="1"/>
    <col min="13" max="13" width="11.7109375" style="0" customWidth="1"/>
    <col min="14" max="14" width="10.28125" style="0" customWidth="1"/>
  </cols>
  <sheetData>
    <row r="1" spans="2:19" ht="18" customHeight="1">
      <c r="B1" s="177" t="s">
        <v>146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43"/>
      <c r="P1" s="43"/>
      <c r="Q1" s="43"/>
      <c r="R1" s="43"/>
      <c r="S1" s="43"/>
    </row>
    <row r="2" spans="2:38" ht="15" customHeight="1">
      <c r="B2" s="183" t="s">
        <v>182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</row>
    <row r="3" spans="2:14" ht="17.25" customHeight="1">
      <c r="B3" s="184" t="s">
        <v>198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</row>
    <row r="4" spans="1:14" ht="15" customHeight="1">
      <c r="A4" s="185" t="s">
        <v>27</v>
      </c>
      <c r="B4" s="186" t="s">
        <v>111</v>
      </c>
      <c r="C4" s="189" t="s">
        <v>120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85"/>
      <c r="B5" s="187"/>
      <c r="C5" s="190" t="s">
        <v>114</v>
      </c>
      <c r="D5" s="190"/>
      <c r="E5" s="190"/>
      <c r="F5" s="190"/>
      <c r="G5" s="190" t="s">
        <v>113</v>
      </c>
      <c r="H5" s="190"/>
      <c r="I5" s="190"/>
      <c r="J5" s="190"/>
      <c r="K5" s="190" t="s">
        <v>1</v>
      </c>
      <c r="L5" s="190"/>
      <c r="M5" s="190"/>
      <c r="N5" s="190"/>
    </row>
    <row r="6" spans="1:14" ht="31.5" customHeight="1">
      <c r="A6" s="185"/>
      <c r="B6" s="188"/>
      <c r="C6" s="77">
        <v>41068</v>
      </c>
      <c r="D6" s="77">
        <v>40702</v>
      </c>
      <c r="E6" s="78" t="s">
        <v>118</v>
      </c>
      <c r="F6" s="78" t="s">
        <v>119</v>
      </c>
      <c r="G6" s="77">
        <v>41068</v>
      </c>
      <c r="H6" s="77">
        <v>40702</v>
      </c>
      <c r="I6" s="78" t="s">
        <v>118</v>
      </c>
      <c r="J6" s="78" t="s">
        <v>119</v>
      </c>
      <c r="K6" s="77">
        <v>41068</v>
      </c>
      <c r="L6" s="77">
        <v>40702</v>
      </c>
      <c r="M6" s="78" t="s">
        <v>118</v>
      </c>
      <c r="N6" s="78" t="s">
        <v>119</v>
      </c>
    </row>
    <row r="7" spans="1:14" ht="18" customHeight="1">
      <c r="A7" s="185" t="s">
        <v>28</v>
      </c>
      <c r="B7" s="64" t="s">
        <v>2</v>
      </c>
      <c r="C7" s="65">
        <f>'[2]30062012-REV-ALL'!I9</f>
        <v>251.82</v>
      </c>
      <c r="D7" s="65">
        <f>'[2]30062011-REV-ALL'!I9</f>
        <v>243.64</v>
      </c>
      <c r="E7" s="65">
        <f>C7-D7</f>
        <v>8.180000000000007</v>
      </c>
      <c r="F7" s="65">
        <f>ROUND(E7/D7*100,2)</f>
        <v>3.36</v>
      </c>
      <c r="G7" s="65">
        <f>'[2]30062012-REV-ALL'!F9</f>
        <v>18.810000000000002</v>
      </c>
      <c r="H7" s="65">
        <f>'[2]30062011-REV-ALL'!F9</f>
        <v>18.22</v>
      </c>
      <c r="I7" s="65">
        <f aca="true" t="shared" si="0" ref="I7:I15">G7-H7</f>
        <v>0.5900000000000034</v>
      </c>
      <c r="J7" s="65">
        <f>ROUND(I7/H7*100,2)</f>
        <v>3.24</v>
      </c>
      <c r="K7" s="65">
        <f>C7+G7</f>
        <v>270.63</v>
      </c>
      <c r="L7" s="65">
        <f>H7+D7</f>
        <v>261.86</v>
      </c>
      <c r="M7" s="65">
        <f aca="true" t="shared" si="1" ref="M7:M16">K7-L7</f>
        <v>8.769999999999982</v>
      </c>
      <c r="N7" s="65">
        <f>ROUND(M7/L7*100,2)</f>
        <v>3.35</v>
      </c>
    </row>
    <row r="8" spans="1:14" ht="18" customHeight="1">
      <c r="A8" s="185"/>
      <c r="B8" s="64" t="s">
        <v>3</v>
      </c>
      <c r="C8" s="65">
        <f>'[2]30062012-REV-ALL'!I10</f>
        <v>1125.47</v>
      </c>
      <c r="D8" s="65">
        <f>'[2]30062011-REV-ALL'!I10</f>
        <v>1225.7</v>
      </c>
      <c r="E8" s="65">
        <f aca="true" t="shared" si="2" ref="E8:E17">C8-D8</f>
        <v>-100.23000000000002</v>
      </c>
      <c r="F8" s="65">
        <f aca="true" t="shared" si="3" ref="F8:F17">ROUND(E8/D8*100,2)</f>
        <v>-8.18</v>
      </c>
      <c r="G8" s="65">
        <f>'[2]30062012-REV-ALL'!F10</f>
        <v>1186.0500000000002</v>
      </c>
      <c r="H8" s="65">
        <f>'[2]30062011-REV-ALL'!F10</f>
        <v>1172.58</v>
      </c>
      <c r="I8" s="65">
        <f t="shared" si="0"/>
        <v>13.470000000000255</v>
      </c>
      <c r="J8" s="65">
        <f aca="true" t="shared" si="4" ref="J8:J17">ROUND(I8/H8*100,2)</f>
        <v>1.15</v>
      </c>
      <c r="K8" s="65">
        <f aca="true" t="shared" si="5" ref="K8:K37">C8+G8</f>
        <v>2311.5200000000004</v>
      </c>
      <c r="L8" s="65">
        <f aca="true" t="shared" si="6" ref="L8:L15">H8+D8</f>
        <v>2398.2799999999997</v>
      </c>
      <c r="M8" s="65">
        <f t="shared" si="1"/>
        <v>-86.75999999999931</v>
      </c>
      <c r="N8" s="65">
        <f aca="true" t="shared" si="7" ref="N8:N16">ROUND(M8/L8*100,2)</f>
        <v>-3.62</v>
      </c>
    </row>
    <row r="9" spans="1:14" ht="18" customHeight="1">
      <c r="A9" s="185"/>
      <c r="B9" s="64" t="s">
        <v>4</v>
      </c>
      <c r="C9" s="65">
        <f>'[2]30062012-REV-ALL'!I11</f>
        <v>1695.21</v>
      </c>
      <c r="D9" s="65">
        <f>'[2]30062011-REV-ALL'!I11</f>
        <v>1911.8</v>
      </c>
      <c r="E9" s="65">
        <f t="shared" si="2"/>
        <v>-216.58999999999992</v>
      </c>
      <c r="F9" s="65">
        <f t="shared" si="3"/>
        <v>-11.33</v>
      </c>
      <c r="G9" s="65">
        <f>'[2]30062012-REV-ALL'!F11</f>
        <v>182.58</v>
      </c>
      <c r="H9" s="65">
        <f>'[2]30062011-REV-ALL'!F11</f>
        <v>190.09000000000003</v>
      </c>
      <c r="I9" s="65">
        <f t="shared" si="0"/>
        <v>-7.510000000000019</v>
      </c>
      <c r="J9" s="65">
        <f t="shared" si="4"/>
        <v>-3.95</v>
      </c>
      <c r="K9" s="65">
        <f t="shared" si="5"/>
        <v>1877.79</v>
      </c>
      <c r="L9" s="65">
        <f t="shared" si="6"/>
        <v>2101.89</v>
      </c>
      <c r="M9" s="65">
        <f t="shared" si="1"/>
        <v>-224.0999999999999</v>
      </c>
      <c r="N9" s="65">
        <f t="shared" si="7"/>
        <v>-10.66</v>
      </c>
    </row>
    <row r="10" spans="1:14" ht="18" customHeight="1">
      <c r="A10" s="185"/>
      <c r="B10" s="64" t="s">
        <v>5</v>
      </c>
      <c r="C10" s="65">
        <f>'[2]30062012-REV-ALL'!I12</f>
        <v>1086.52</v>
      </c>
      <c r="D10" s="65">
        <f>'[2]30062011-REV-ALL'!I12</f>
        <v>873.98</v>
      </c>
      <c r="E10" s="65">
        <f t="shared" si="2"/>
        <v>212.53999999999996</v>
      </c>
      <c r="F10" s="65">
        <f t="shared" si="3"/>
        <v>24.32</v>
      </c>
      <c r="G10" s="65">
        <f>'[2]30062012-REV-ALL'!F12</f>
        <v>154.5</v>
      </c>
      <c r="H10" s="65">
        <f>'[2]30062011-REV-ALL'!F12</f>
        <v>137.75000000000003</v>
      </c>
      <c r="I10" s="65">
        <f t="shared" si="0"/>
        <v>16.74999999999997</v>
      </c>
      <c r="J10" s="65">
        <f t="shared" si="4"/>
        <v>12.16</v>
      </c>
      <c r="K10" s="65">
        <f t="shared" si="5"/>
        <v>1241.02</v>
      </c>
      <c r="L10" s="65">
        <f t="shared" si="6"/>
        <v>1011.73</v>
      </c>
      <c r="M10" s="65">
        <f t="shared" si="1"/>
        <v>229.28999999999996</v>
      </c>
      <c r="N10" s="65">
        <f t="shared" si="7"/>
        <v>22.66</v>
      </c>
    </row>
    <row r="11" spans="1:14" ht="18" customHeight="1">
      <c r="A11" s="185"/>
      <c r="B11" s="64" t="s">
        <v>110</v>
      </c>
      <c r="C11" s="65">
        <f>'[2]30062012-REV-ALL'!I13</f>
        <v>988.52</v>
      </c>
      <c r="D11" s="65">
        <f>'[2]30062011-REV-ALL'!I13</f>
        <v>904.64</v>
      </c>
      <c r="E11" s="65">
        <f t="shared" si="2"/>
        <v>83.88</v>
      </c>
      <c r="F11" s="65">
        <f t="shared" si="3"/>
        <v>9.27</v>
      </c>
      <c r="G11" s="65">
        <f>'[2]30062012-REV-ALL'!F13</f>
        <v>290.44</v>
      </c>
      <c r="H11" s="65">
        <f>'[2]30062011-REV-ALL'!F13</f>
        <v>306.61</v>
      </c>
      <c r="I11" s="65">
        <f t="shared" si="0"/>
        <v>-16.170000000000016</v>
      </c>
      <c r="J11" s="65">
        <f t="shared" si="4"/>
        <v>-5.27</v>
      </c>
      <c r="K11" s="65">
        <f t="shared" si="5"/>
        <v>1278.96</v>
      </c>
      <c r="L11" s="65">
        <f t="shared" si="6"/>
        <v>1211.25</v>
      </c>
      <c r="M11" s="65">
        <f t="shared" si="1"/>
        <v>67.71000000000004</v>
      </c>
      <c r="N11" s="65">
        <f t="shared" si="7"/>
        <v>5.59</v>
      </c>
    </row>
    <row r="12" spans="1:14" ht="18" customHeight="1">
      <c r="A12" s="185"/>
      <c r="B12" s="64" t="s">
        <v>41</v>
      </c>
      <c r="C12" s="65">
        <f>'[2]30062012-REV-ALL'!I14</f>
        <v>488.89</v>
      </c>
      <c r="D12" s="65">
        <f>'[2]30062011-REV-ALL'!I14</f>
        <v>393.28</v>
      </c>
      <c r="E12" s="79">
        <f>C12-D12</f>
        <v>95.61000000000001</v>
      </c>
      <c r="F12" s="79">
        <f t="shared" si="3"/>
        <v>24.31</v>
      </c>
      <c r="G12" s="65">
        <f>'[2]30062012-REV-ALL'!F14</f>
        <v>329.53000000000003</v>
      </c>
      <c r="H12" s="65">
        <f>'[2]30062011-REV-ALL'!F14</f>
        <v>357.40999999999997</v>
      </c>
      <c r="I12" s="80">
        <f t="shared" si="0"/>
        <v>-27.87999999999994</v>
      </c>
      <c r="J12" s="80">
        <f t="shared" si="4"/>
        <v>-7.8</v>
      </c>
      <c r="K12" s="65">
        <f t="shared" si="5"/>
        <v>818.4200000000001</v>
      </c>
      <c r="L12" s="65">
        <f t="shared" si="6"/>
        <v>750.6899999999999</v>
      </c>
      <c r="M12" s="80">
        <f t="shared" si="1"/>
        <v>67.73000000000013</v>
      </c>
      <c r="N12" s="80">
        <f t="shared" si="7"/>
        <v>9.02</v>
      </c>
    </row>
    <row r="13" spans="1:14" ht="18" customHeight="1">
      <c r="A13" s="185"/>
      <c r="B13" s="64" t="s">
        <v>7</v>
      </c>
      <c r="C13" s="65">
        <f>'[2]30062012-REV-ALL'!I15</f>
        <v>840.83</v>
      </c>
      <c r="D13" s="65">
        <f>'[2]30062011-REV-ALL'!I15</f>
        <v>839.71</v>
      </c>
      <c r="E13" s="79">
        <f>C13-D13</f>
        <v>1.1200000000000045</v>
      </c>
      <c r="F13" s="79">
        <f t="shared" si="3"/>
        <v>0.13</v>
      </c>
      <c r="G13" s="65">
        <f>'[2]30062012-REV-ALL'!F15</f>
        <v>297.52</v>
      </c>
      <c r="H13" s="65">
        <f>'[2]30062011-REV-ALL'!F15</f>
        <v>340.83</v>
      </c>
      <c r="I13" s="80">
        <f t="shared" si="0"/>
        <v>-43.31</v>
      </c>
      <c r="J13" s="80">
        <f t="shared" si="4"/>
        <v>-12.71</v>
      </c>
      <c r="K13" s="65">
        <f t="shared" si="5"/>
        <v>1138.35</v>
      </c>
      <c r="L13" s="65">
        <f t="shared" si="6"/>
        <v>1180.54</v>
      </c>
      <c r="M13" s="80">
        <f t="shared" si="1"/>
        <v>-42.190000000000055</v>
      </c>
      <c r="N13" s="80">
        <f t="shared" si="7"/>
        <v>-3.57</v>
      </c>
    </row>
    <row r="14" spans="1:14" ht="18" customHeight="1">
      <c r="A14" s="185"/>
      <c r="B14" s="64" t="s">
        <v>8</v>
      </c>
      <c r="C14" s="65">
        <f>'[2]30062012-REV-ALL'!I16</f>
        <v>3735.29</v>
      </c>
      <c r="D14" s="65">
        <f>'[2]30062011-REV-ALL'!I16</f>
        <v>3402.01</v>
      </c>
      <c r="E14" s="65">
        <f t="shared" si="2"/>
        <v>333.27999999999975</v>
      </c>
      <c r="F14" s="65">
        <f t="shared" si="3"/>
        <v>9.8</v>
      </c>
      <c r="G14" s="65">
        <f>'[2]30062012-REV-ALL'!F16</f>
        <v>454.94</v>
      </c>
      <c r="H14" s="65">
        <f>'[2]30062011-REV-ALL'!F16</f>
        <v>386.31</v>
      </c>
      <c r="I14" s="65">
        <f t="shared" si="0"/>
        <v>68.63</v>
      </c>
      <c r="J14" s="65">
        <f t="shared" si="4"/>
        <v>17.77</v>
      </c>
      <c r="K14" s="65">
        <f t="shared" si="5"/>
        <v>4190.23</v>
      </c>
      <c r="L14" s="65">
        <f t="shared" si="6"/>
        <v>3788.32</v>
      </c>
      <c r="M14" s="65">
        <f t="shared" si="1"/>
        <v>401.9099999999994</v>
      </c>
      <c r="N14" s="65">
        <f t="shared" si="7"/>
        <v>10.61</v>
      </c>
    </row>
    <row r="15" spans="1:14" ht="18" customHeight="1">
      <c r="A15" s="185"/>
      <c r="B15" s="64" t="s">
        <v>9</v>
      </c>
      <c r="C15" s="65">
        <f>'[2]30062012-REV-ALL'!I17</f>
        <v>1910.66</v>
      </c>
      <c r="D15" s="65">
        <f>'[2]30062011-REV-ALL'!I17</f>
        <v>1572.82</v>
      </c>
      <c r="E15" s="65">
        <f t="shared" si="2"/>
        <v>337.84000000000015</v>
      </c>
      <c r="F15" s="65">
        <f t="shared" si="3"/>
        <v>21.48</v>
      </c>
      <c r="G15" s="65">
        <f>'[2]30062012-REV-ALL'!F17</f>
        <v>241.74999999999997</v>
      </c>
      <c r="H15" s="65">
        <f>'[2]30062011-REV-ALL'!F17</f>
        <v>210.75000000000003</v>
      </c>
      <c r="I15" s="65">
        <f t="shared" si="0"/>
        <v>30.999999999999943</v>
      </c>
      <c r="J15" s="65">
        <f t="shared" si="4"/>
        <v>14.71</v>
      </c>
      <c r="K15" s="65">
        <f t="shared" si="5"/>
        <v>2152.41</v>
      </c>
      <c r="L15" s="65">
        <f t="shared" si="6"/>
        <v>1783.57</v>
      </c>
      <c r="M15" s="65">
        <f t="shared" si="1"/>
        <v>368.8399999999999</v>
      </c>
      <c r="N15" s="65">
        <f t="shared" si="7"/>
        <v>20.68</v>
      </c>
    </row>
    <row r="16" spans="1:14" ht="20.25" customHeight="1">
      <c r="A16" s="81"/>
      <c r="B16" s="67"/>
      <c r="C16" s="82"/>
      <c r="D16" s="65"/>
      <c r="E16" s="65"/>
      <c r="F16" s="65"/>
      <c r="G16" s="82"/>
      <c r="H16" s="65"/>
      <c r="I16" s="82"/>
      <c r="J16" s="82"/>
      <c r="K16" s="82">
        <f>SUM(K7:K15)</f>
        <v>15279.33</v>
      </c>
      <c r="L16" s="65">
        <f>SUM(L7:L15)</f>
        <v>14488.13</v>
      </c>
      <c r="M16" s="82">
        <f t="shared" si="1"/>
        <v>791.2000000000007</v>
      </c>
      <c r="N16" s="82">
        <f t="shared" si="7"/>
        <v>5.46</v>
      </c>
    </row>
    <row r="17" spans="1:14" ht="18" customHeight="1">
      <c r="A17" s="185" t="s">
        <v>29</v>
      </c>
      <c r="B17" s="64" t="s">
        <v>10</v>
      </c>
      <c r="C17" s="65">
        <f>'[2]30062012-REV-ALL'!I19</f>
        <v>1081.12</v>
      </c>
      <c r="D17" s="65">
        <f>'[2]30062011-REV-ALL'!I19</f>
        <v>915.77</v>
      </c>
      <c r="E17" s="65">
        <f t="shared" si="2"/>
        <v>165.3499999999999</v>
      </c>
      <c r="F17" s="65">
        <f t="shared" si="3"/>
        <v>18.06</v>
      </c>
      <c r="G17" s="65">
        <f>'[2]30062012-REV-ALL'!F19</f>
        <v>200.95</v>
      </c>
      <c r="H17" s="65">
        <f>'[2]30062011-REV-ALL'!F19</f>
        <v>187.68</v>
      </c>
      <c r="I17" s="65">
        <f>G17-H17</f>
        <v>13.269999999999982</v>
      </c>
      <c r="J17" s="65">
        <f t="shared" si="4"/>
        <v>7.07</v>
      </c>
      <c r="K17" s="65">
        <f t="shared" si="5"/>
        <v>1282.07</v>
      </c>
      <c r="L17" s="65">
        <f>H17+D17</f>
        <v>1103.45</v>
      </c>
      <c r="M17" s="65">
        <f>K17-L17</f>
        <v>178.6199999999999</v>
      </c>
      <c r="N17" s="65">
        <f>ROUND(M17/L17*100,2)</f>
        <v>16.19</v>
      </c>
    </row>
    <row r="18" spans="1:14" ht="18" customHeight="1">
      <c r="A18" s="185"/>
      <c r="B18" s="64" t="s">
        <v>11</v>
      </c>
      <c r="C18" s="65">
        <f>'[2]30062012-REV-ALL'!I20</f>
        <v>3176.71</v>
      </c>
      <c r="D18" s="65">
        <f>'[2]30062011-REV-ALL'!I20</f>
        <v>2681.94</v>
      </c>
      <c r="E18" s="65">
        <f>C18-D18</f>
        <v>494.77</v>
      </c>
      <c r="F18" s="65">
        <f>ROUND(E18/D18*100,2)</f>
        <v>18.45</v>
      </c>
      <c r="G18" s="65">
        <f>'[2]30062012-REV-ALL'!F20</f>
        <v>352.71000000000004</v>
      </c>
      <c r="H18" s="65">
        <f>'[2]30062011-REV-ALL'!F20</f>
        <v>385.53</v>
      </c>
      <c r="I18" s="65">
        <f>G18-H18</f>
        <v>-32.819999999999936</v>
      </c>
      <c r="J18" s="65">
        <f>ROUND(I18/H18*100,2)</f>
        <v>-8.51</v>
      </c>
      <c r="K18" s="65">
        <f t="shared" si="5"/>
        <v>3529.42</v>
      </c>
      <c r="L18" s="65">
        <f>H18+D18</f>
        <v>3067.4700000000003</v>
      </c>
      <c r="M18" s="65">
        <f>K18-L18</f>
        <v>461.9499999999998</v>
      </c>
      <c r="N18" s="65">
        <f>ROUND(M18/L18*100,2)</f>
        <v>15.06</v>
      </c>
    </row>
    <row r="19" spans="1:14" ht="18" customHeight="1">
      <c r="A19" s="185"/>
      <c r="B19" s="64" t="s">
        <v>103</v>
      </c>
      <c r="C19" s="65">
        <f>'[2]30062012-REV-ALL'!I21</f>
        <v>2519.67</v>
      </c>
      <c r="D19" s="65">
        <f>'[2]30062011-REV-ALL'!I21</f>
        <v>1713.66</v>
      </c>
      <c r="E19" s="65">
        <f>C19-D19</f>
        <v>806.01</v>
      </c>
      <c r="F19" s="65">
        <f>ROUND(E19/D19*100,2)</f>
        <v>47.03</v>
      </c>
      <c r="G19" s="65">
        <f>'[2]30062012-REV-ALL'!F21</f>
        <v>596.6</v>
      </c>
      <c r="H19" s="65">
        <f>'[2]30062011-REV-ALL'!F21</f>
        <v>593.3599999999999</v>
      </c>
      <c r="I19" s="65">
        <f>G19-H19</f>
        <v>3.240000000000123</v>
      </c>
      <c r="J19" s="65">
        <f>ROUND(I19/H19*100,2)</f>
        <v>0.55</v>
      </c>
      <c r="K19" s="65">
        <f t="shared" si="5"/>
        <v>3116.27</v>
      </c>
      <c r="L19" s="65">
        <f>H19+D19</f>
        <v>2307.02</v>
      </c>
      <c r="M19" s="65">
        <f>K19-L19</f>
        <v>809.25</v>
      </c>
      <c r="N19" s="65">
        <f>ROUND(M19/L19*100,2)</f>
        <v>35.08</v>
      </c>
    </row>
    <row r="20" spans="1:14" ht="18" customHeight="1">
      <c r="A20" s="185"/>
      <c r="B20" s="64" t="s">
        <v>13</v>
      </c>
      <c r="C20" s="65">
        <f>'[2]30062012-REV-ALL'!I22</f>
        <v>4867.04</v>
      </c>
      <c r="D20" s="65">
        <f>'[2]30062011-REV-ALL'!I22</f>
        <v>4027.45</v>
      </c>
      <c r="E20" s="65">
        <f>C20-D20</f>
        <v>839.5900000000001</v>
      </c>
      <c r="F20" s="65">
        <f>ROUND(E20/D20*100,2)</f>
        <v>20.85</v>
      </c>
      <c r="G20" s="65">
        <f>'[2]30062012-REV-ALL'!F22</f>
        <v>1560.8500000000004</v>
      </c>
      <c r="H20" s="65">
        <f>'[2]30062011-REV-ALL'!F22</f>
        <v>2041.28</v>
      </c>
      <c r="I20" s="65">
        <f>G20-H20</f>
        <v>-480.4299999999996</v>
      </c>
      <c r="J20" s="65">
        <f>ROUND(I20/H20*100,2)</f>
        <v>-23.54</v>
      </c>
      <c r="K20" s="65">
        <f t="shared" si="5"/>
        <v>6427.89</v>
      </c>
      <c r="L20" s="65">
        <f>H20+D20</f>
        <v>6068.73</v>
      </c>
      <c r="M20" s="65">
        <f>K20-L20</f>
        <v>359.16000000000076</v>
      </c>
      <c r="N20" s="65">
        <f>ROUND(M20/L20*100,2)</f>
        <v>5.92</v>
      </c>
    </row>
    <row r="21" spans="1:14" ht="22.5" customHeight="1">
      <c r="A21" s="81"/>
      <c r="B21" s="67"/>
      <c r="C21" s="82"/>
      <c r="D21" s="65"/>
      <c r="E21" s="82"/>
      <c r="F21" s="82"/>
      <c r="G21" s="82"/>
      <c r="H21" s="65"/>
      <c r="I21" s="82"/>
      <c r="J21" s="82"/>
      <c r="K21" s="82">
        <f>SUM(K17:K20)</f>
        <v>14355.650000000001</v>
      </c>
      <c r="L21" s="82">
        <f>SUM(L17:L20)</f>
        <v>12546.67</v>
      </c>
      <c r="M21" s="65">
        <f>K21-L21</f>
        <v>1808.9800000000014</v>
      </c>
      <c r="N21" s="65">
        <f>ROUND(M21/L21*100,2)</f>
        <v>14.42</v>
      </c>
    </row>
    <row r="22" spans="1:14" ht="18" customHeight="1">
      <c r="A22" s="185" t="s">
        <v>30</v>
      </c>
      <c r="B22" s="64" t="s">
        <v>14</v>
      </c>
      <c r="C22" s="65">
        <f>'[2]30062012-REV-ALL'!I24</f>
        <v>2540.6</v>
      </c>
      <c r="D22" s="65">
        <f>'[2]30062011-REV-ALL'!I24</f>
        <v>2359.57</v>
      </c>
      <c r="E22" s="65">
        <f aca="true" t="shared" si="8" ref="E22:E27">C22-D22</f>
        <v>181.02999999999975</v>
      </c>
      <c r="F22" s="65">
        <f aca="true" t="shared" si="9" ref="F22:F29">ROUND(E22/D22*100,2)</f>
        <v>7.67</v>
      </c>
      <c r="G22" s="65">
        <f>'[2]30062012-REV-ALL'!F24</f>
        <v>121.02</v>
      </c>
      <c r="H22" s="65">
        <f>'[2]30062011-REV-ALL'!F24</f>
        <v>117.46</v>
      </c>
      <c r="I22" s="65">
        <f aca="true" t="shared" si="10" ref="I22:I29">G22-H22</f>
        <v>3.5600000000000023</v>
      </c>
      <c r="J22" s="65">
        <f aca="true" t="shared" si="11" ref="J22:J37">ROUND(I22/H22*100,2)</f>
        <v>3.03</v>
      </c>
      <c r="K22" s="65">
        <f t="shared" si="5"/>
        <v>2661.62</v>
      </c>
      <c r="L22" s="65">
        <f aca="true" t="shared" si="12" ref="L22:L29">H22+D22</f>
        <v>2477.03</v>
      </c>
      <c r="M22" s="65">
        <f aca="true" t="shared" si="13" ref="M22:M29">K22-L22</f>
        <v>184.5899999999997</v>
      </c>
      <c r="N22" s="65">
        <f aca="true" t="shared" si="14" ref="N22:N29">ROUND(M22/L22*100,2)</f>
        <v>7.45</v>
      </c>
    </row>
    <row r="23" spans="1:14" ht="18" customHeight="1">
      <c r="A23" s="185"/>
      <c r="B23" s="64" t="s">
        <v>15</v>
      </c>
      <c r="C23" s="65">
        <f>'[2]30062012-REV-ALL'!I25</f>
        <v>1313.42</v>
      </c>
      <c r="D23" s="65">
        <f>'[2]30062011-REV-ALL'!I25</f>
        <v>1173.78</v>
      </c>
      <c r="E23" s="65">
        <f t="shared" si="8"/>
        <v>139.6400000000001</v>
      </c>
      <c r="F23" s="65">
        <f t="shared" si="9"/>
        <v>11.9</v>
      </c>
      <c r="G23" s="65">
        <f>'[2]30062012-REV-ALL'!F25</f>
        <v>191.36</v>
      </c>
      <c r="H23" s="65">
        <f>'[2]30062011-REV-ALL'!F25</f>
        <v>200.86999999999998</v>
      </c>
      <c r="I23" s="65">
        <f t="shared" si="10"/>
        <v>-9.509999999999962</v>
      </c>
      <c r="J23" s="65">
        <f t="shared" si="11"/>
        <v>-4.73</v>
      </c>
      <c r="K23" s="65">
        <f t="shared" si="5"/>
        <v>1504.7800000000002</v>
      </c>
      <c r="L23" s="65">
        <f t="shared" si="12"/>
        <v>1374.6499999999999</v>
      </c>
      <c r="M23" s="65">
        <f t="shared" si="13"/>
        <v>130.13000000000034</v>
      </c>
      <c r="N23" s="65">
        <f t="shared" si="14"/>
        <v>9.47</v>
      </c>
    </row>
    <row r="24" spans="1:14" ht="18" customHeight="1">
      <c r="A24" s="185"/>
      <c r="B24" s="64" t="s">
        <v>16</v>
      </c>
      <c r="C24" s="65">
        <f>'[2]30062012-REV-ALL'!I26</f>
        <v>1284.2600000000002</v>
      </c>
      <c r="D24" s="65">
        <f>'[2]30062011-REV-ALL'!I26</f>
        <v>994.68</v>
      </c>
      <c r="E24" s="65">
        <f t="shared" si="8"/>
        <v>289.58000000000027</v>
      </c>
      <c r="F24" s="65">
        <f t="shared" si="9"/>
        <v>29.11</v>
      </c>
      <c r="G24" s="65">
        <f>'[2]30062012-REV-ALL'!F26</f>
        <v>1099.61</v>
      </c>
      <c r="H24" s="65">
        <f>'[2]30062011-REV-ALL'!F26</f>
        <v>1092.41</v>
      </c>
      <c r="I24" s="65">
        <f t="shared" si="10"/>
        <v>7.199999999999818</v>
      </c>
      <c r="J24" s="65">
        <f t="shared" si="11"/>
        <v>0.66</v>
      </c>
      <c r="K24" s="65">
        <f t="shared" si="5"/>
        <v>2383.87</v>
      </c>
      <c r="L24" s="65">
        <f t="shared" si="12"/>
        <v>2087.09</v>
      </c>
      <c r="M24" s="65">
        <f t="shared" si="13"/>
        <v>296.77999999999975</v>
      </c>
      <c r="N24" s="65">
        <f t="shared" si="14"/>
        <v>14.22</v>
      </c>
    </row>
    <row r="25" spans="1:14" ht="18" customHeight="1">
      <c r="A25" s="185"/>
      <c r="B25" s="64" t="s">
        <v>17</v>
      </c>
      <c r="C25" s="65">
        <f>'[2]30062012-REV-ALL'!I27</f>
        <v>3400.06</v>
      </c>
      <c r="D25" s="65">
        <f>'[2]30062011-REV-ALL'!I27</f>
        <v>3602.74</v>
      </c>
      <c r="E25" s="65">
        <f t="shared" si="8"/>
        <v>-202.67999999999984</v>
      </c>
      <c r="F25" s="65">
        <f t="shared" si="9"/>
        <v>-5.63</v>
      </c>
      <c r="G25" s="65">
        <f>'[2]30062012-REV-ALL'!F27</f>
        <v>150.27</v>
      </c>
      <c r="H25" s="65">
        <f>'[2]30062011-REV-ALL'!F27</f>
        <v>163.21</v>
      </c>
      <c r="I25" s="65">
        <f t="shared" si="10"/>
        <v>-12.939999999999998</v>
      </c>
      <c r="J25" s="65">
        <f t="shared" si="11"/>
        <v>-7.93</v>
      </c>
      <c r="K25" s="65">
        <f t="shared" si="5"/>
        <v>3550.33</v>
      </c>
      <c r="L25" s="65">
        <f t="shared" si="12"/>
        <v>3765.95</v>
      </c>
      <c r="M25" s="65">
        <f t="shared" si="13"/>
        <v>-215.6199999999999</v>
      </c>
      <c r="N25" s="65">
        <f t="shared" si="14"/>
        <v>-5.73</v>
      </c>
    </row>
    <row r="26" spans="1:14" ht="18" customHeight="1">
      <c r="A26" s="185"/>
      <c r="B26" s="64" t="s">
        <v>18</v>
      </c>
      <c r="C26" s="65">
        <f>'[2]30062012-REV-ALL'!I28</f>
        <v>3703.57</v>
      </c>
      <c r="D26" s="65">
        <f>'[2]30062011-REV-ALL'!I28</f>
        <v>3662.92</v>
      </c>
      <c r="E26" s="65">
        <f t="shared" si="8"/>
        <v>40.65000000000009</v>
      </c>
      <c r="F26" s="65">
        <f t="shared" si="9"/>
        <v>1.11</v>
      </c>
      <c r="G26" s="65">
        <f>'[2]30062012-REV-ALL'!F28</f>
        <v>605.75</v>
      </c>
      <c r="H26" s="65">
        <f>'[2]30062011-REV-ALL'!F28</f>
        <v>618.3199999999999</v>
      </c>
      <c r="I26" s="65">
        <f t="shared" si="10"/>
        <v>-12.569999999999936</v>
      </c>
      <c r="J26" s="65">
        <f t="shared" si="11"/>
        <v>-2.03</v>
      </c>
      <c r="K26" s="65">
        <f t="shared" si="5"/>
        <v>4309.32</v>
      </c>
      <c r="L26" s="65">
        <f t="shared" si="12"/>
        <v>4281.24</v>
      </c>
      <c r="M26" s="65">
        <f t="shared" si="13"/>
        <v>28.079999999999927</v>
      </c>
      <c r="N26" s="65">
        <f t="shared" si="14"/>
        <v>0.66</v>
      </c>
    </row>
    <row r="27" spans="1:14" ht="18" customHeight="1">
      <c r="A27" s="185"/>
      <c r="B27" s="64" t="s">
        <v>19</v>
      </c>
      <c r="C27" s="65">
        <f>'[2]30062012-REV-ALL'!I29</f>
        <v>6171.59</v>
      </c>
      <c r="D27" s="65">
        <f>'[2]30062011-REV-ALL'!I29</f>
        <v>6346.43</v>
      </c>
      <c r="E27" s="65">
        <f t="shared" si="8"/>
        <v>-174.84000000000015</v>
      </c>
      <c r="F27" s="65">
        <f t="shared" si="9"/>
        <v>-2.75</v>
      </c>
      <c r="G27" s="65">
        <f>'[2]30062012-REV-ALL'!F29</f>
        <v>658.4799999999999</v>
      </c>
      <c r="H27" s="65">
        <f>'[2]30062011-REV-ALL'!F29</f>
        <v>665.7800000000001</v>
      </c>
      <c r="I27" s="65">
        <f t="shared" si="10"/>
        <v>-7.300000000000182</v>
      </c>
      <c r="J27" s="65">
        <f t="shared" si="11"/>
        <v>-1.1</v>
      </c>
      <c r="K27" s="65">
        <f t="shared" si="5"/>
        <v>6830.07</v>
      </c>
      <c r="L27" s="65">
        <f t="shared" si="12"/>
        <v>7012.21</v>
      </c>
      <c r="M27" s="65">
        <f t="shared" si="13"/>
        <v>-182.14000000000033</v>
      </c>
      <c r="N27" s="65">
        <f t="shared" si="14"/>
        <v>-2.6</v>
      </c>
    </row>
    <row r="28" spans="1:14" ht="18" customHeight="1">
      <c r="A28" s="185"/>
      <c r="B28" s="64" t="s">
        <v>104</v>
      </c>
      <c r="C28" s="65">
        <f>'[2]30062012-REV-ALL'!I30</f>
        <v>2494.65</v>
      </c>
      <c r="D28" s="65">
        <f>'[2]30062011-REV-ALL'!I30</f>
        <v>1921.06</v>
      </c>
      <c r="E28" s="80">
        <f>C28-D28</f>
        <v>573.5900000000001</v>
      </c>
      <c r="F28" s="80">
        <f t="shared" si="9"/>
        <v>29.86</v>
      </c>
      <c r="G28" s="65">
        <f>'[2]30062012-REV-ALL'!F30</f>
        <v>204.93999999999997</v>
      </c>
      <c r="H28" s="65">
        <f>'[2]30062011-REV-ALL'!F30</f>
        <v>190.98999999999998</v>
      </c>
      <c r="I28" s="83">
        <f t="shared" si="10"/>
        <v>13.949999999999989</v>
      </c>
      <c r="J28" s="83">
        <f t="shared" si="11"/>
        <v>7.3</v>
      </c>
      <c r="K28" s="65">
        <f t="shared" si="5"/>
        <v>2699.59</v>
      </c>
      <c r="L28" s="65">
        <f t="shared" si="12"/>
        <v>2112.0499999999997</v>
      </c>
      <c r="M28" s="83">
        <f t="shared" si="13"/>
        <v>587.5400000000004</v>
      </c>
      <c r="N28" s="83">
        <f t="shared" si="14"/>
        <v>27.82</v>
      </c>
    </row>
    <row r="29" spans="1:14" ht="18" customHeight="1">
      <c r="A29" s="185"/>
      <c r="B29" s="64" t="s">
        <v>21</v>
      </c>
      <c r="C29" s="65">
        <f>'[2]30062012-REV-ALL'!I31</f>
        <v>1129.36</v>
      </c>
      <c r="D29" s="65">
        <f>'[2]30062011-REV-ALL'!I31</f>
        <v>927.13</v>
      </c>
      <c r="E29" s="80">
        <f>C29-D29</f>
        <v>202.2299999999999</v>
      </c>
      <c r="F29" s="80">
        <f t="shared" si="9"/>
        <v>21.81</v>
      </c>
      <c r="G29" s="65">
        <f>'[2]30062012-REV-ALL'!F31</f>
        <v>114.59</v>
      </c>
      <c r="H29" s="65">
        <f>'[2]30062011-REV-ALL'!F31</f>
        <v>110.21000000000001</v>
      </c>
      <c r="I29" s="83">
        <f t="shared" si="10"/>
        <v>4.3799999999999955</v>
      </c>
      <c r="J29" s="83">
        <f t="shared" si="11"/>
        <v>3.97</v>
      </c>
      <c r="K29" s="65">
        <f t="shared" si="5"/>
        <v>1243.9499999999998</v>
      </c>
      <c r="L29" s="65">
        <f t="shared" si="12"/>
        <v>1037.34</v>
      </c>
      <c r="M29" s="83">
        <f t="shared" si="13"/>
        <v>206.6099999999999</v>
      </c>
      <c r="N29" s="83">
        <f t="shared" si="14"/>
        <v>19.92</v>
      </c>
    </row>
    <row r="30" spans="1:14" ht="18" customHeight="1">
      <c r="A30" s="81"/>
      <c r="B30" s="67"/>
      <c r="C30" s="82"/>
      <c r="D30" s="65"/>
      <c r="E30" s="82"/>
      <c r="F30" s="82"/>
      <c r="G30" s="82"/>
      <c r="H30" s="65"/>
      <c r="I30" s="82"/>
      <c r="J30" s="82"/>
      <c r="K30" s="82">
        <f>SUM(K22:K29)</f>
        <v>25183.53</v>
      </c>
      <c r="L30" s="82">
        <f>SUM(L22:L29)</f>
        <v>24147.56</v>
      </c>
      <c r="M30" s="83">
        <f>K30-L30</f>
        <v>1035.9699999999975</v>
      </c>
      <c r="N30" s="83">
        <f>ROUND(M30/L30*100,2)</f>
        <v>4.29</v>
      </c>
    </row>
    <row r="31" spans="1:14" ht="18" customHeight="1">
      <c r="A31" s="185" t="s">
        <v>31</v>
      </c>
      <c r="B31" s="64" t="s">
        <v>22</v>
      </c>
      <c r="C31" s="65">
        <f>'[2]30062012-REV-ALL'!I33</f>
        <v>7848.45</v>
      </c>
      <c r="D31" s="65">
        <f>'[2]30062011-REV-ALL'!I33</f>
        <v>6330.34</v>
      </c>
      <c r="E31" s="65">
        <f aca="true" t="shared" si="15" ref="E31:E37">C31-D31</f>
        <v>1518.1099999999997</v>
      </c>
      <c r="F31" s="65">
        <f aca="true" t="shared" si="16" ref="F31:F37">ROUND(E31/D31*100,2)</f>
        <v>23.98</v>
      </c>
      <c r="G31" s="65">
        <f>'[2]30062012-REV-ALL'!F33</f>
        <v>774.32</v>
      </c>
      <c r="H31" s="65">
        <f>'[2]30062011-REV-ALL'!F33</f>
        <v>864.5600000000001</v>
      </c>
      <c r="I31" s="65">
        <f aca="true" t="shared" si="17" ref="I31:I37">G31-H31</f>
        <v>-90.24000000000001</v>
      </c>
      <c r="J31" s="65">
        <f t="shared" si="11"/>
        <v>-10.44</v>
      </c>
      <c r="K31" s="65">
        <f t="shared" si="5"/>
        <v>8622.77</v>
      </c>
      <c r="L31" s="65">
        <f aca="true" t="shared" si="18" ref="L31:L37">H31+D31</f>
        <v>7194.900000000001</v>
      </c>
      <c r="M31" s="65">
        <f aca="true" t="shared" si="19" ref="M31:M37">K31-L31</f>
        <v>1427.87</v>
      </c>
      <c r="N31" s="65">
        <f aca="true" t="shared" si="20" ref="N31:N37">ROUND(M31/L31*100,2)</f>
        <v>19.85</v>
      </c>
    </row>
    <row r="32" spans="1:14" ht="18" customHeight="1">
      <c r="A32" s="185"/>
      <c r="B32" s="64" t="s">
        <v>23</v>
      </c>
      <c r="C32" s="65">
        <f>'[2]30062012-REV-ALL'!I34</f>
        <v>1279.51</v>
      </c>
      <c r="D32" s="65">
        <f>'[2]30062011-REV-ALL'!I34</f>
        <v>1180.47</v>
      </c>
      <c r="E32" s="65">
        <f t="shared" si="15"/>
        <v>99.03999999999996</v>
      </c>
      <c r="F32" s="65">
        <f t="shared" si="16"/>
        <v>8.39</v>
      </c>
      <c r="G32" s="65">
        <f>'[2]30062012-REV-ALL'!F34</f>
        <v>675.59</v>
      </c>
      <c r="H32" s="65">
        <f>'[2]30062011-REV-ALL'!F34</f>
        <v>658.72</v>
      </c>
      <c r="I32" s="65">
        <f t="shared" si="17"/>
        <v>16.870000000000005</v>
      </c>
      <c r="J32" s="65">
        <f t="shared" si="11"/>
        <v>2.56</v>
      </c>
      <c r="K32" s="65">
        <f t="shared" si="5"/>
        <v>1955.1</v>
      </c>
      <c r="L32" s="65">
        <f t="shared" si="18"/>
        <v>1839.19</v>
      </c>
      <c r="M32" s="65">
        <f t="shared" si="19"/>
        <v>115.90999999999985</v>
      </c>
      <c r="N32" s="65">
        <f t="shared" si="20"/>
        <v>6.3</v>
      </c>
    </row>
    <row r="33" spans="1:14" ht="18" customHeight="1">
      <c r="A33" s="185"/>
      <c r="B33" s="64" t="s">
        <v>24</v>
      </c>
      <c r="C33" s="65">
        <f>'[2]30062012-REV-ALL'!I35</f>
        <v>4788.25</v>
      </c>
      <c r="D33" s="65">
        <f>'[2]30062011-REV-ALL'!I35</f>
        <v>3884.78</v>
      </c>
      <c r="E33" s="65">
        <f t="shared" si="15"/>
        <v>903.4699999999998</v>
      </c>
      <c r="F33" s="65">
        <f t="shared" si="16"/>
        <v>23.26</v>
      </c>
      <c r="G33" s="65">
        <f>'[2]30062012-REV-ALL'!F35</f>
        <v>910.4699999999999</v>
      </c>
      <c r="H33" s="65">
        <f>'[2]30062011-REV-ALL'!F35</f>
        <v>977.87</v>
      </c>
      <c r="I33" s="65">
        <f t="shared" si="17"/>
        <v>-67.40000000000009</v>
      </c>
      <c r="J33" s="65">
        <f t="shared" si="11"/>
        <v>-6.89</v>
      </c>
      <c r="K33" s="65">
        <f t="shared" si="5"/>
        <v>5698.72</v>
      </c>
      <c r="L33" s="65">
        <f t="shared" si="18"/>
        <v>4862.650000000001</v>
      </c>
      <c r="M33" s="65">
        <f t="shared" si="19"/>
        <v>836.0699999999997</v>
      </c>
      <c r="N33" s="65">
        <f t="shared" si="20"/>
        <v>17.19</v>
      </c>
    </row>
    <row r="34" spans="1:14" ht="18" customHeight="1">
      <c r="A34" s="185"/>
      <c r="B34" s="64" t="s">
        <v>25</v>
      </c>
      <c r="C34" s="65">
        <f>'[2]30062012-REV-ALL'!I36</f>
        <v>6648.08</v>
      </c>
      <c r="D34" s="65">
        <f>'[2]30062011-REV-ALL'!I36</f>
        <v>5066.91</v>
      </c>
      <c r="E34" s="65">
        <f t="shared" si="15"/>
        <v>1581.17</v>
      </c>
      <c r="F34" s="65">
        <f t="shared" si="16"/>
        <v>31.21</v>
      </c>
      <c r="G34" s="65">
        <f>'[2]30062012-REV-ALL'!F36</f>
        <v>1034.5199999999998</v>
      </c>
      <c r="H34" s="65">
        <f>'[2]30062011-REV-ALL'!F36</f>
        <v>986.15</v>
      </c>
      <c r="I34" s="65">
        <f t="shared" si="17"/>
        <v>48.36999999999978</v>
      </c>
      <c r="J34" s="65">
        <f t="shared" si="11"/>
        <v>4.9</v>
      </c>
      <c r="K34" s="65">
        <f t="shared" si="5"/>
        <v>7682.599999999999</v>
      </c>
      <c r="L34" s="65">
        <f t="shared" si="18"/>
        <v>6053.0599999999995</v>
      </c>
      <c r="M34" s="65">
        <f t="shared" si="19"/>
        <v>1629.54</v>
      </c>
      <c r="N34" s="65">
        <f t="shared" si="20"/>
        <v>26.92</v>
      </c>
    </row>
    <row r="35" spans="1:14" ht="18" customHeight="1">
      <c r="A35" s="185"/>
      <c r="B35" s="64" t="s">
        <v>26</v>
      </c>
      <c r="C35" s="65">
        <f>'[2]30062012-REV-ALL'!I37</f>
        <v>5736.62</v>
      </c>
      <c r="D35" s="65">
        <f>'[2]30062011-REV-ALL'!I37</f>
        <v>4748.25</v>
      </c>
      <c r="E35" s="65">
        <f t="shared" si="15"/>
        <v>988.3699999999999</v>
      </c>
      <c r="F35" s="65">
        <f t="shared" si="16"/>
        <v>20.82</v>
      </c>
      <c r="G35" s="65">
        <f>'[2]30062012-REV-ALL'!F37</f>
        <v>1129.01</v>
      </c>
      <c r="H35" s="65">
        <f>'[2]30062011-REV-ALL'!F37</f>
        <v>1165.52</v>
      </c>
      <c r="I35" s="65">
        <f t="shared" si="17"/>
        <v>-36.50999999999999</v>
      </c>
      <c r="J35" s="65">
        <f t="shared" si="11"/>
        <v>-3.13</v>
      </c>
      <c r="K35" s="65">
        <f t="shared" si="5"/>
        <v>6865.63</v>
      </c>
      <c r="L35" s="65">
        <f t="shared" si="18"/>
        <v>5913.77</v>
      </c>
      <c r="M35" s="65">
        <f t="shared" si="19"/>
        <v>951.8599999999997</v>
      </c>
      <c r="N35" s="65">
        <f t="shared" si="20"/>
        <v>16.1</v>
      </c>
    </row>
    <row r="36" spans="2:14" ht="16.5" customHeight="1">
      <c r="B36" s="68"/>
      <c r="C36" s="82"/>
      <c r="D36" s="65"/>
      <c r="E36" s="82"/>
      <c r="F36" s="82"/>
      <c r="G36" s="82"/>
      <c r="H36" s="65"/>
      <c r="I36" s="82"/>
      <c r="J36" s="82"/>
      <c r="K36" s="82">
        <f>SUM(K31:K35)</f>
        <v>30824.82</v>
      </c>
      <c r="L36" s="82">
        <f>SUM(L31:L35)</f>
        <v>25863.570000000003</v>
      </c>
      <c r="M36" s="65">
        <f>K36-L36</f>
        <v>4961.249999999996</v>
      </c>
      <c r="N36" s="65">
        <f>ROUND(M36/L36*100,2)</f>
        <v>19.18</v>
      </c>
    </row>
    <row r="37" spans="1:14" s="11" customFormat="1" ht="18" customHeight="1">
      <c r="A37" s="182" t="s">
        <v>1</v>
      </c>
      <c r="B37" s="182"/>
      <c r="C37" s="69">
        <f>'[2]30062012-REV-ALL'!I39</f>
        <v>72106.17</v>
      </c>
      <c r="D37" s="69">
        <f>'[2]30062011-REV-ALL'!I39</f>
        <v>62905.47</v>
      </c>
      <c r="E37" s="69">
        <f t="shared" si="15"/>
        <v>9200.699999999997</v>
      </c>
      <c r="F37" s="69">
        <f t="shared" si="16"/>
        <v>14.63</v>
      </c>
      <c r="G37" s="69">
        <f>'[2]30062012-REV-ALL'!F39</f>
        <v>13537.2</v>
      </c>
      <c r="H37" s="69">
        <f>'[2]30062011-REV-ALL'!F39</f>
        <v>14140.449999999997</v>
      </c>
      <c r="I37" s="69">
        <f t="shared" si="17"/>
        <v>-603.2499999999964</v>
      </c>
      <c r="J37" s="69">
        <f t="shared" si="11"/>
        <v>-4.27</v>
      </c>
      <c r="K37" s="69">
        <f t="shared" si="5"/>
        <v>85643.37</v>
      </c>
      <c r="L37" s="69">
        <f t="shared" si="18"/>
        <v>77045.92</v>
      </c>
      <c r="M37" s="69">
        <f t="shared" si="19"/>
        <v>8597.449999999997</v>
      </c>
      <c r="N37" s="69">
        <f t="shared" si="20"/>
        <v>11.16</v>
      </c>
    </row>
    <row r="38" ht="15">
      <c r="B38" s="84"/>
    </row>
    <row r="39" spans="2:10" ht="27" customHeight="1">
      <c r="B39" s="84"/>
      <c r="C39" s="191"/>
      <c r="D39" s="191"/>
      <c r="E39" s="191"/>
      <c r="F39" s="191"/>
      <c r="G39" s="191"/>
      <c r="H39" s="191"/>
      <c r="I39" s="191"/>
      <c r="J39" s="191"/>
    </row>
    <row r="40" spans="3:10" ht="29.25" customHeight="1">
      <c r="C40" s="191"/>
      <c r="D40" s="191"/>
      <c r="E40" s="191"/>
      <c r="F40" s="191"/>
      <c r="G40" s="191"/>
      <c r="H40" s="191"/>
      <c r="I40" s="191"/>
      <c r="J40" s="191"/>
    </row>
  </sheetData>
  <sheetProtection/>
  <mergeCells count="16">
    <mergeCell ref="A37:B37"/>
    <mergeCell ref="C39:J39"/>
    <mergeCell ref="C40:J40"/>
    <mergeCell ref="A7:A15"/>
    <mergeCell ref="A17:A20"/>
    <mergeCell ref="A22:A29"/>
    <mergeCell ref="A31:A35"/>
    <mergeCell ref="B1:N1"/>
    <mergeCell ref="B2:N2"/>
    <mergeCell ref="B3:N3"/>
    <mergeCell ref="A4:A6"/>
    <mergeCell ref="B4:B6"/>
    <mergeCell ref="C4:N4"/>
    <mergeCell ref="C5:F5"/>
    <mergeCell ref="G5:J5"/>
    <mergeCell ref="K5:N5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tabSelected="1" view="pageBreakPreview" zoomScaleSheetLayoutView="100" zoomScalePageLayoutView="0" workbookViewId="0" topLeftCell="C1">
      <selection activeCell="G11" sqref="G11"/>
    </sheetView>
  </sheetViews>
  <sheetFormatPr defaultColWidth="9.140625" defaultRowHeight="18" customHeight="1"/>
  <cols>
    <col min="1" max="1" width="9.140625" style="9" customWidth="1"/>
    <col min="2" max="2" width="35.7109375" style="9" customWidth="1"/>
    <col min="3" max="3" width="9.8515625" style="9" bestFit="1" customWidth="1"/>
    <col min="4" max="4" width="11.28125" style="9" customWidth="1"/>
    <col min="5" max="5" width="11.8515625" style="9" customWidth="1"/>
    <col min="6" max="6" width="13.28125" style="9" customWidth="1"/>
    <col min="7" max="7" width="11.421875" style="9" customWidth="1"/>
    <col min="8" max="8" width="9.421875" style="9" bestFit="1" customWidth="1"/>
    <col min="9" max="9" width="11.8515625" style="9" customWidth="1"/>
    <col min="10" max="10" width="9.28125" style="9" hidden="1" customWidth="1"/>
    <col min="11" max="11" width="10.7109375" style="9" hidden="1" customWidth="1"/>
    <col min="12" max="12" width="10.421875" style="9" hidden="1" customWidth="1"/>
    <col min="13" max="13" width="10.28125" style="9" hidden="1" customWidth="1"/>
    <col min="14" max="14" width="9.140625" style="9" hidden="1" customWidth="1"/>
    <col min="15" max="15" width="11.00390625" style="9" hidden="1" customWidth="1"/>
    <col min="16" max="16" width="14.28125" style="9" customWidth="1"/>
    <col min="17" max="17" width="9.140625" style="9" customWidth="1"/>
    <col min="18" max="18" width="9.57421875" style="9" bestFit="1" customWidth="1"/>
    <col min="19" max="19" width="10.421875" style="9" bestFit="1" customWidth="1"/>
    <col min="20" max="20" width="9.140625" style="9" customWidth="1"/>
    <col min="21" max="21" width="10.421875" style="9" customWidth="1"/>
    <col min="22" max="22" width="10.421875" style="9" bestFit="1" customWidth="1"/>
    <col min="23" max="24" width="9.140625" style="9" customWidth="1"/>
    <col min="25" max="25" width="10.421875" style="9" bestFit="1" customWidth="1"/>
    <col min="26" max="16384" width="9.140625" style="9" customWidth="1"/>
  </cols>
  <sheetData>
    <row r="1" spans="1:25" ht="18" customHeight="1">
      <c r="A1" s="177" t="s">
        <v>43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</row>
    <row r="2" spans="1:25" ht="18" customHeight="1">
      <c r="A2" s="183" t="s">
        <v>145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</row>
    <row r="3" spans="1:25" ht="18" customHeight="1">
      <c r="A3" s="179" t="s">
        <v>189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</row>
    <row r="5" spans="1:25" ht="24.75" customHeight="1">
      <c r="A5" s="193" t="s">
        <v>27</v>
      </c>
      <c r="B5" s="135" t="s">
        <v>111</v>
      </c>
      <c r="C5" s="196" t="s">
        <v>199</v>
      </c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7"/>
      <c r="Q5" s="198" t="s">
        <v>122</v>
      </c>
      <c r="R5" s="198"/>
      <c r="S5" s="198"/>
      <c r="T5" s="198"/>
      <c r="U5" s="198"/>
      <c r="V5" s="198"/>
      <c r="W5" s="198"/>
      <c r="X5" s="198"/>
      <c r="Y5" s="198"/>
    </row>
    <row r="6" spans="1:25" ht="35.25" customHeight="1">
      <c r="A6" s="194"/>
      <c r="B6" s="135"/>
      <c r="C6" s="204" t="s">
        <v>203</v>
      </c>
      <c r="D6" s="204"/>
      <c r="E6" s="204"/>
      <c r="F6" s="205"/>
      <c r="G6" s="204" t="s">
        <v>204</v>
      </c>
      <c r="H6" s="204"/>
      <c r="I6" s="204"/>
      <c r="J6" s="204"/>
      <c r="K6" s="204"/>
      <c r="L6" s="204"/>
      <c r="M6" s="204"/>
      <c r="N6" s="204"/>
      <c r="O6" s="204"/>
      <c r="P6" s="205"/>
      <c r="Q6" s="198" t="s">
        <v>58</v>
      </c>
      <c r="R6" s="198"/>
      <c r="S6" s="198"/>
      <c r="T6" s="198" t="s">
        <v>59</v>
      </c>
      <c r="U6" s="198"/>
      <c r="V6" s="198"/>
      <c r="W6" s="198" t="s">
        <v>60</v>
      </c>
      <c r="X6" s="198"/>
      <c r="Y6" s="198"/>
    </row>
    <row r="7" spans="1:25" ht="77.25" customHeight="1">
      <c r="A7" s="195"/>
      <c r="B7" s="135"/>
      <c r="C7" s="2" t="s">
        <v>155</v>
      </c>
      <c r="D7" s="2" t="s">
        <v>166</v>
      </c>
      <c r="E7" s="2" t="s">
        <v>156</v>
      </c>
      <c r="F7" s="2" t="s">
        <v>183</v>
      </c>
      <c r="G7" s="2" t="s">
        <v>155</v>
      </c>
      <c r="H7" s="2" t="s">
        <v>166</v>
      </c>
      <c r="I7" s="2" t="s">
        <v>157</v>
      </c>
      <c r="J7" s="2" t="s">
        <v>108</v>
      </c>
      <c r="K7" s="2" t="s">
        <v>123</v>
      </c>
      <c r="L7" s="2" t="s">
        <v>109</v>
      </c>
      <c r="M7" s="2" t="s">
        <v>108</v>
      </c>
      <c r="N7" s="2" t="s">
        <v>123</v>
      </c>
      <c r="O7" s="2" t="s">
        <v>109</v>
      </c>
      <c r="P7" s="2" t="s">
        <v>183</v>
      </c>
      <c r="Q7" s="2" t="s">
        <v>108</v>
      </c>
      <c r="R7" s="2" t="s">
        <v>123</v>
      </c>
      <c r="S7" s="2" t="s">
        <v>109</v>
      </c>
      <c r="T7" s="2" t="s">
        <v>108</v>
      </c>
      <c r="U7" s="2" t="s">
        <v>123</v>
      </c>
      <c r="V7" s="2" t="s">
        <v>109</v>
      </c>
      <c r="W7" s="2" t="s">
        <v>108</v>
      </c>
      <c r="X7" s="2" t="s">
        <v>123</v>
      </c>
      <c r="Y7" s="2" t="s">
        <v>109</v>
      </c>
    </row>
    <row r="8" spans="1:25" s="85" customFormat="1" ht="25.5" hidden="1">
      <c r="A8" s="2" t="s">
        <v>121</v>
      </c>
      <c r="B8" s="2" t="s">
        <v>111</v>
      </c>
      <c r="C8" s="2" t="s">
        <v>124</v>
      </c>
      <c r="D8" s="2" t="s">
        <v>125</v>
      </c>
      <c r="E8" s="2" t="s">
        <v>126</v>
      </c>
      <c r="F8" s="2"/>
      <c r="G8" s="2" t="s">
        <v>127</v>
      </c>
      <c r="H8" s="2" t="s">
        <v>128</v>
      </c>
      <c r="I8" s="2" t="s">
        <v>129</v>
      </c>
      <c r="J8" s="2" t="s">
        <v>130</v>
      </c>
      <c r="K8" s="2" t="s">
        <v>131</v>
      </c>
      <c r="L8" s="2" t="s">
        <v>132</v>
      </c>
      <c r="M8" s="2" t="s">
        <v>133</v>
      </c>
      <c r="N8" s="2" t="s">
        <v>134</v>
      </c>
      <c r="O8" s="2" t="s">
        <v>135</v>
      </c>
      <c r="P8" s="2"/>
      <c r="Q8" s="2" t="s">
        <v>136</v>
      </c>
      <c r="R8" s="2" t="s">
        <v>137</v>
      </c>
      <c r="S8" s="2" t="s">
        <v>138</v>
      </c>
      <c r="T8" s="2" t="s">
        <v>139</v>
      </c>
      <c r="U8" s="2" t="s">
        <v>140</v>
      </c>
      <c r="V8" s="2" t="s">
        <v>141</v>
      </c>
      <c r="W8" s="2" t="s">
        <v>142</v>
      </c>
      <c r="X8" s="2" t="s">
        <v>143</v>
      </c>
      <c r="Y8" s="2" t="s">
        <v>144</v>
      </c>
    </row>
    <row r="9" spans="1:25" s="71" customFormat="1" ht="24.75" customHeight="1">
      <c r="A9" s="199" t="s">
        <v>28</v>
      </c>
      <c r="B9" s="75" t="s">
        <v>2</v>
      </c>
      <c r="C9" s="65">
        <v>1.04</v>
      </c>
      <c r="D9" s="65">
        <v>2.07</v>
      </c>
      <c r="E9" s="65">
        <v>1.03</v>
      </c>
      <c r="F9" s="65">
        <v>0</v>
      </c>
      <c r="G9" s="65">
        <v>0.06</v>
      </c>
      <c r="H9" s="65">
        <v>0.19</v>
      </c>
      <c r="I9" s="65">
        <v>0.13</v>
      </c>
      <c r="J9" s="65">
        <v>1.75</v>
      </c>
      <c r="K9" s="65">
        <v>4.93</v>
      </c>
      <c r="L9" s="65">
        <v>-3.18</v>
      </c>
      <c r="M9" s="65" t="e">
        <v>#REF!</v>
      </c>
      <c r="N9" s="65">
        <v>13.6</v>
      </c>
      <c r="O9" s="65" t="e">
        <v>#REF!</v>
      </c>
      <c r="P9" s="65">
        <v>18.75</v>
      </c>
      <c r="Q9" s="65">
        <v>95</v>
      </c>
      <c r="R9" s="65">
        <v>88.35</v>
      </c>
      <c r="S9" s="65">
        <v>-6.650000000000006</v>
      </c>
      <c r="T9" s="65">
        <v>97</v>
      </c>
      <c r="U9" s="65">
        <v>96.16</v>
      </c>
      <c r="V9" s="65">
        <v>-0.8400000000000034</v>
      </c>
      <c r="W9" s="65">
        <v>99</v>
      </c>
      <c r="X9" s="65">
        <v>97.66</v>
      </c>
      <c r="Y9" s="65">
        <v>-1.34</v>
      </c>
    </row>
    <row r="10" spans="1:25" s="71" customFormat="1" ht="24.75" customHeight="1">
      <c r="A10" s="200"/>
      <c r="B10" s="75" t="s">
        <v>3</v>
      </c>
      <c r="C10" s="65">
        <v>24.18</v>
      </c>
      <c r="D10" s="65">
        <v>48.28</v>
      </c>
      <c r="E10" s="65">
        <v>24.1</v>
      </c>
      <c r="F10" s="65">
        <v>0.33085194375516247</v>
      </c>
      <c r="G10" s="65">
        <v>4.08</v>
      </c>
      <c r="H10" s="65">
        <v>12.08</v>
      </c>
      <c r="I10" s="65">
        <v>8</v>
      </c>
      <c r="J10" s="65">
        <v>1.75</v>
      </c>
      <c r="K10" s="65">
        <v>5.6</v>
      </c>
      <c r="L10" s="65">
        <v>-3.85</v>
      </c>
      <c r="M10" s="65" t="e">
        <v>#REF!</v>
      </c>
      <c r="N10" s="65">
        <v>8.2</v>
      </c>
      <c r="O10" s="65" t="e">
        <v>#REF!</v>
      </c>
      <c r="P10" s="65">
        <v>34.64052287581699</v>
      </c>
      <c r="Q10" s="65">
        <v>95</v>
      </c>
      <c r="R10" s="65">
        <v>93.66</v>
      </c>
      <c r="S10" s="65">
        <v>-1.34</v>
      </c>
      <c r="T10" s="65">
        <v>97</v>
      </c>
      <c r="U10" s="65">
        <v>96.81</v>
      </c>
      <c r="V10" s="65">
        <v>-0.18999999999999773</v>
      </c>
      <c r="W10" s="65">
        <v>99</v>
      </c>
      <c r="X10" s="65">
        <v>97.54</v>
      </c>
      <c r="Y10" s="65">
        <v>-1.4599999999999937</v>
      </c>
    </row>
    <row r="11" spans="1:25" s="71" customFormat="1" ht="24.75" customHeight="1">
      <c r="A11" s="200"/>
      <c r="B11" s="5" t="s">
        <v>4</v>
      </c>
      <c r="C11" s="65">
        <v>14.16</v>
      </c>
      <c r="D11" s="65">
        <v>28.29</v>
      </c>
      <c r="E11" s="65">
        <v>14.13</v>
      </c>
      <c r="F11" s="65">
        <v>0.1413427561837426</v>
      </c>
      <c r="G11" s="65">
        <v>1.52</v>
      </c>
      <c r="H11" s="65">
        <v>5.53</v>
      </c>
      <c r="I11" s="65">
        <v>4.01</v>
      </c>
      <c r="J11" s="65">
        <v>1.75</v>
      </c>
      <c r="K11" s="65">
        <v>8.22</v>
      </c>
      <c r="L11" s="65">
        <v>-6.47</v>
      </c>
      <c r="M11" s="65" t="e">
        <v>#REF!</v>
      </c>
      <c r="N11" s="65">
        <v>13.45</v>
      </c>
      <c r="O11" s="65" t="e">
        <v>#REF!</v>
      </c>
      <c r="P11" s="65">
        <v>11.868131868131867</v>
      </c>
      <c r="Q11" s="65">
        <v>95</v>
      </c>
      <c r="R11" s="65">
        <v>69.47</v>
      </c>
      <c r="S11" s="65">
        <v>-25.53</v>
      </c>
      <c r="T11" s="65">
        <v>97</v>
      </c>
      <c r="U11" s="65">
        <v>70.46</v>
      </c>
      <c r="V11" s="65">
        <v>-26.54</v>
      </c>
      <c r="W11" s="65">
        <v>99</v>
      </c>
      <c r="X11" s="65">
        <v>80.47</v>
      </c>
      <c r="Y11" s="65">
        <v>-18.53</v>
      </c>
    </row>
    <row r="12" spans="1:25" s="71" customFormat="1" ht="24.75" customHeight="1">
      <c r="A12" s="200"/>
      <c r="B12" s="75" t="s">
        <v>5</v>
      </c>
      <c r="C12" s="65">
        <v>6.76</v>
      </c>
      <c r="D12" s="65">
        <v>13.46</v>
      </c>
      <c r="E12" s="65">
        <v>6.7</v>
      </c>
      <c r="F12" s="65">
        <v>0.7407407407407249</v>
      </c>
      <c r="G12" s="65">
        <v>0.51</v>
      </c>
      <c r="H12" s="65">
        <v>1.55</v>
      </c>
      <c r="I12" s="65">
        <v>1.04</v>
      </c>
      <c r="J12" s="65">
        <v>1.75</v>
      </c>
      <c r="K12" s="65">
        <v>5.06</v>
      </c>
      <c r="L12" s="65">
        <v>-3.31</v>
      </c>
      <c r="M12" s="65" t="e">
        <v>#REF!</v>
      </c>
      <c r="N12" s="65">
        <v>9.78</v>
      </c>
      <c r="O12" s="65" t="e">
        <v>#REF!</v>
      </c>
      <c r="P12" s="65">
        <v>32.02614379084967</v>
      </c>
      <c r="Q12" s="65">
        <v>95</v>
      </c>
      <c r="R12" s="65">
        <v>86.53</v>
      </c>
      <c r="S12" s="65">
        <v>-8.47</v>
      </c>
      <c r="T12" s="65">
        <v>97</v>
      </c>
      <c r="U12" s="65">
        <v>93.38</v>
      </c>
      <c r="V12" s="65">
        <v>-3.62</v>
      </c>
      <c r="W12" s="65">
        <v>99</v>
      </c>
      <c r="X12" s="65">
        <v>98.24</v>
      </c>
      <c r="Y12" s="65">
        <v>-0.7600000000000051</v>
      </c>
    </row>
    <row r="13" spans="1:25" s="71" customFormat="1" ht="24.75" customHeight="1">
      <c r="A13" s="200"/>
      <c r="B13" s="75" t="s">
        <v>110</v>
      </c>
      <c r="C13" s="65">
        <v>9</v>
      </c>
      <c r="D13" s="65">
        <v>17.99</v>
      </c>
      <c r="E13" s="65">
        <v>8.99</v>
      </c>
      <c r="F13" s="65">
        <v>0.11111111111112848</v>
      </c>
      <c r="G13" s="65">
        <v>1.65</v>
      </c>
      <c r="H13" s="65">
        <v>5.68</v>
      </c>
      <c r="I13" s="65">
        <v>4.03</v>
      </c>
      <c r="J13" s="65">
        <v>1.75</v>
      </c>
      <c r="K13" s="65">
        <v>6.28</v>
      </c>
      <c r="L13" s="65">
        <v>-4.53</v>
      </c>
      <c r="M13" s="65" t="e">
        <v>#REF!</v>
      </c>
      <c r="N13" s="65">
        <v>9.32</v>
      </c>
      <c r="O13" s="65" t="e">
        <v>#REF!</v>
      </c>
      <c r="P13" s="65">
        <v>18.585858585858585</v>
      </c>
      <c r="Q13" s="65">
        <v>95</v>
      </c>
      <c r="R13" s="65">
        <v>94.56</v>
      </c>
      <c r="S13" s="65">
        <v>-0.4399999999999977</v>
      </c>
      <c r="T13" s="65">
        <v>97</v>
      </c>
      <c r="U13" s="65">
        <v>95.71</v>
      </c>
      <c r="V13" s="65">
        <v>-1.2900000000000063</v>
      </c>
      <c r="W13" s="65">
        <v>99</v>
      </c>
      <c r="X13" s="65">
        <v>97.69</v>
      </c>
      <c r="Y13" s="65">
        <v>-1.31</v>
      </c>
    </row>
    <row r="14" spans="1:25" s="71" customFormat="1" ht="24.75" customHeight="1">
      <c r="A14" s="200"/>
      <c r="B14" s="5" t="s">
        <v>41</v>
      </c>
      <c r="C14" s="65">
        <v>17.7</v>
      </c>
      <c r="D14" s="65">
        <v>35.38</v>
      </c>
      <c r="E14" s="65">
        <v>17.68</v>
      </c>
      <c r="F14" s="65">
        <v>0.05652911249292261</v>
      </c>
      <c r="G14" s="65">
        <v>1.99</v>
      </c>
      <c r="H14" s="65">
        <v>6.57</v>
      </c>
      <c r="I14" s="65">
        <v>4.58</v>
      </c>
      <c r="J14" s="65">
        <v>1.75</v>
      </c>
      <c r="K14" s="65">
        <v>9.01</v>
      </c>
      <c r="L14" s="65">
        <v>-7.26</v>
      </c>
      <c r="M14" s="65" t="e">
        <v>#REF!</v>
      </c>
      <c r="N14" s="65">
        <v>12.36</v>
      </c>
      <c r="O14" s="65" t="e">
        <v>#REF!</v>
      </c>
      <c r="P14" s="65">
        <v>23.411371237458187</v>
      </c>
      <c r="Q14" s="65">
        <v>95</v>
      </c>
      <c r="R14" s="65">
        <v>91.78</v>
      </c>
      <c r="S14" s="65">
        <v>-3.22</v>
      </c>
      <c r="T14" s="65">
        <v>97</v>
      </c>
      <c r="U14" s="65">
        <v>96.02</v>
      </c>
      <c r="V14" s="65">
        <v>-0.980000000000004</v>
      </c>
      <c r="W14" s="65">
        <v>99</v>
      </c>
      <c r="X14" s="65">
        <v>97.31</v>
      </c>
      <c r="Y14" s="65">
        <v>-1.69</v>
      </c>
    </row>
    <row r="15" spans="1:25" s="71" customFormat="1" ht="24.75" customHeight="1">
      <c r="A15" s="200"/>
      <c r="B15" s="5" t="s">
        <v>7</v>
      </c>
      <c r="C15" s="65">
        <v>34.65</v>
      </c>
      <c r="D15" s="65">
        <v>69.25</v>
      </c>
      <c r="E15" s="65">
        <v>34.6</v>
      </c>
      <c r="F15" s="65">
        <v>0.1443001443001361</v>
      </c>
      <c r="G15" s="65">
        <v>2.94</v>
      </c>
      <c r="H15" s="65">
        <v>10.23</v>
      </c>
      <c r="I15" s="65">
        <v>7.29</v>
      </c>
      <c r="J15" s="65">
        <v>1.75</v>
      </c>
      <c r="K15" s="65">
        <v>13.93</v>
      </c>
      <c r="L15" s="65">
        <v>-12.18</v>
      </c>
      <c r="M15" s="65" t="e">
        <v>#REF!</v>
      </c>
      <c r="N15" s="65">
        <v>26.95</v>
      </c>
      <c r="O15" s="65" t="e">
        <v>#REF!</v>
      </c>
      <c r="P15" s="65">
        <v>17.440543601358993</v>
      </c>
      <c r="Q15" s="65">
        <v>95</v>
      </c>
      <c r="R15" s="65">
        <v>81.76</v>
      </c>
      <c r="S15" s="65">
        <v>-13.24</v>
      </c>
      <c r="T15" s="65">
        <v>97</v>
      </c>
      <c r="U15" s="65">
        <v>90.23</v>
      </c>
      <c r="V15" s="65">
        <v>-6.77</v>
      </c>
      <c r="W15" s="65">
        <v>99</v>
      </c>
      <c r="X15" s="65">
        <v>90.36</v>
      </c>
      <c r="Y15" s="65">
        <v>-8.64</v>
      </c>
    </row>
    <row r="16" spans="1:25" s="71" customFormat="1" ht="24.75" customHeight="1">
      <c r="A16" s="200"/>
      <c r="B16" s="75" t="s">
        <v>8</v>
      </c>
      <c r="C16" s="65">
        <v>7.23</v>
      </c>
      <c r="D16" s="65">
        <v>14.39</v>
      </c>
      <c r="E16" s="65">
        <v>7.16</v>
      </c>
      <c r="F16" s="65">
        <v>0.9681881051175696</v>
      </c>
      <c r="G16" s="65">
        <v>1.83</v>
      </c>
      <c r="H16" s="65">
        <v>5.25</v>
      </c>
      <c r="I16" s="65">
        <v>3.42</v>
      </c>
      <c r="J16" s="65">
        <v>1.75</v>
      </c>
      <c r="K16" s="65">
        <v>7.32</v>
      </c>
      <c r="L16" s="65">
        <v>-5.57</v>
      </c>
      <c r="M16" s="65" t="e">
        <v>#REF!</v>
      </c>
      <c r="N16" s="65">
        <v>7.41</v>
      </c>
      <c r="O16" s="65" t="e">
        <v>#REF!</v>
      </c>
      <c r="P16" s="65">
        <v>37.704918032786885</v>
      </c>
      <c r="Q16" s="65">
        <v>95</v>
      </c>
      <c r="R16" s="65">
        <v>84.31</v>
      </c>
      <c r="S16" s="65">
        <v>-10.69</v>
      </c>
      <c r="T16" s="65">
        <v>97</v>
      </c>
      <c r="U16" s="65">
        <v>87.62</v>
      </c>
      <c r="V16" s="65">
        <v>-9.38</v>
      </c>
      <c r="W16" s="65">
        <v>99</v>
      </c>
      <c r="X16" s="65">
        <v>97.57</v>
      </c>
      <c r="Y16" s="65">
        <v>-1.4300000000000068</v>
      </c>
    </row>
    <row r="17" spans="1:25" s="71" customFormat="1" ht="24.75" customHeight="1">
      <c r="A17" s="201"/>
      <c r="B17" s="75" t="s">
        <v>9</v>
      </c>
      <c r="C17" s="65">
        <v>8.8</v>
      </c>
      <c r="D17" s="65">
        <v>17.46</v>
      </c>
      <c r="E17" s="65">
        <v>8.66</v>
      </c>
      <c r="F17" s="65">
        <v>1.5909090909090973</v>
      </c>
      <c r="G17" s="65">
        <v>1.42</v>
      </c>
      <c r="H17" s="65">
        <v>4.72</v>
      </c>
      <c r="I17" s="65">
        <v>3.3</v>
      </c>
      <c r="J17" s="65">
        <v>1.75</v>
      </c>
      <c r="K17" s="65">
        <v>7.38</v>
      </c>
      <c r="L17" s="65">
        <v>-5.63</v>
      </c>
      <c r="M17" s="65" t="e">
        <v>#REF!</v>
      </c>
      <c r="N17" s="65">
        <v>7.46</v>
      </c>
      <c r="O17" s="65" t="e">
        <v>#REF!</v>
      </c>
      <c r="P17" s="65">
        <v>22.169811320754725</v>
      </c>
      <c r="Q17" s="65">
        <v>95</v>
      </c>
      <c r="R17" s="65">
        <v>85.72</v>
      </c>
      <c r="S17" s="65">
        <v>-9.28</v>
      </c>
      <c r="T17" s="65">
        <v>97</v>
      </c>
      <c r="U17" s="65">
        <v>87.55</v>
      </c>
      <c r="V17" s="65">
        <v>-9.45</v>
      </c>
      <c r="W17" s="65">
        <v>99</v>
      </c>
      <c r="X17" s="65">
        <v>90.27</v>
      </c>
      <c r="Y17" s="65">
        <v>-8.73</v>
      </c>
    </row>
    <row r="18" spans="1:25" s="86" customFormat="1" ht="10.5" customHeight="1">
      <c r="A18" s="17"/>
      <c r="B18" s="18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</row>
    <row r="19" spans="1:25" s="71" customFormat="1" ht="24.75" customHeight="1">
      <c r="A19" s="199" t="s">
        <v>29</v>
      </c>
      <c r="B19" s="75" t="s">
        <v>10</v>
      </c>
      <c r="C19" s="65">
        <v>1.55</v>
      </c>
      <c r="D19" s="65">
        <v>2.86</v>
      </c>
      <c r="E19" s="65">
        <v>1.31</v>
      </c>
      <c r="F19" s="65">
        <v>15.48387096774195</v>
      </c>
      <c r="G19" s="65">
        <v>0.87</v>
      </c>
      <c r="H19" s="65">
        <v>2.09</v>
      </c>
      <c r="I19" s="65">
        <v>1.22</v>
      </c>
      <c r="J19" s="65">
        <v>1.75</v>
      </c>
      <c r="K19" s="65">
        <v>1.99</v>
      </c>
      <c r="L19" s="65">
        <v>-0.24</v>
      </c>
      <c r="M19" s="65" t="e">
        <v>#REF!</v>
      </c>
      <c r="N19" s="65">
        <v>3.79</v>
      </c>
      <c r="O19" s="65" t="e">
        <v>#REF!</v>
      </c>
      <c r="P19" s="65">
        <v>53.435114503816806</v>
      </c>
      <c r="Q19" s="65">
        <v>95</v>
      </c>
      <c r="R19" s="65">
        <v>86.28</v>
      </c>
      <c r="S19" s="65">
        <v>-8.72</v>
      </c>
      <c r="T19" s="65">
        <v>97</v>
      </c>
      <c r="U19" s="65">
        <v>89.54</v>
      </c>
      <c r="V19" s="65">
        <v>-7.460000000000008</v>
      </c>
      <c r="W19" s="65">
        <v>99</v>
      </c>
      <c r="X19" s="65">
        <v>91.57</v>
      </c>
      <c r="Y19" s="65">
        <v>-7.430000000000007</v>
      </c>
    </row>
    <row r="20" spans="1:25" s="71" customFormat="1" ht="24.75" customHeight="1">
      <c r="A20" s="200"/>
      <c r="B20" s="75" t="s">
        <v>11</v>
      </c>
      <c r="C20" s="65">
        <v>6.97</v>
      </c>
      <c r="D20" s="65">
        <v>11.13</v>
      </c>
      <c r="E20" s="65">
        <v>4.16</v>
      </c>
      <c r="F20" s="65">
        <v>40.315638450502135</v>
      </c>
      <c r="G20" s="65">
        <v>0.86</v>
      </c>
      <c r="H20" s="65">
        <v>2.2</v>
      </c>
      <c r="I20" s="65">
        <v>1.34</v>
      </c>
      <c r="J20" s="65">
        <v>1.75</v>
      </c>
      <c r="K20" s="65">
        <v>1.88</v>
      </c>
      <c r="L20" s="65">
        <v>-0.13</v>
      </c>
      <c r="M20" s="65" t="e">
        <v>#REF!</v>
      </c>
      <c r="N20" s="65">
        <v>8.96</v>
      </c>
      <c r="O20" s="65" t="e">
        <v>#REF!</v>
      </c>
      <c r="P20" s="65">
        <v>48.06201550387596</v>
      </c>
      <c r="Q20" s="65">
        <v>95</v>
      </c>
      <c r="R20" s="65">
        <v>92.52</v>
      </c>
      <c r="S20" s="65">
        <v>-2.48</v>
      </c>
      <c r="T20" s="65">
        <v>97</v>
      </c>
      <c r="U20" s="65">
        <v>95.49</v>
      </c>
      <c r="V20" s="65">
        <v>-1.5100000000000051</v>
      </c>
      <c r="W20" s="65">
        <v>99</v>
      </c>
      <c r="X20" s="65">
        <v>96.97</v>
      </c>
      <c r="Y20" s="65">
        <v>-2.03</v>
      </c>
    </row>
    <row r="21" spans="1:25" s="71" customFormat="1" ht="24.75" customHeight="1">
      <c r="A21" s="200"/>
      <c r="B21" s="5" t="s">
        <v>12</v>
      </c>
      <c r="C21" s="65">
        <v>4.77</v>
      </c>
      <c r="D21" s="65">
        <v>9.41</v>
      </c>
      <c r="E21" s="65">
        <v>4.64</v>
      </c>
      <c r="F21" s="65">
        <v>2.5210084033613285</v>
      </c>
      <c r="G21" s="65">
        <v>1.71</v>
      </c>
      <c r="H21" s="65">
        <v>2.72</v>
      </c>
      <c r="I21" s="65">
        <v>1.01</v>
      </c>
      <c r="J21" s="65">
        <v>1.75</v>
      </c>
      <c r="K21" s="65">
        <v>1.55</v>
      </c>
      <c r="L21" s="65">
        <v>0.2</v>
      </c>
      <c r="M21" s="65" t="e">
        <v>#REF!</v>
      </c>
      <c r="N21" s="65">
        <v>2.97</v>
      </c>
      <c r="O21" s="65" t="e">
        <v>#REF!</v>
      </c>
      <c r="P21" s="65">
        <v>80.31189083820661</v>
      </c>
      <c r="Q21" s="65">
        <v>95</v>
      </c>
      <c r="R21" s="65">
        <v>93.66</v>
      </c>
      <c r="S21" s="65">
        <v>-1.34</v>
      </c>
      <c r="T21" s="65">
        <v>97</v>
      </c>
      <c r="U21" s="65">
        <v>96.04</v>
      </c>
      <c r="V21" s="65">
        <v>-0.9599999999999937</v>
      </c>
      <c r="W21" s="65">
        <v>99</v>
      </c>
      <c r="X21" s="65">
        <v>98</v>
      </c>
      <c r="Y21" s="65">
        <v>-1</v>
      </c>
    </row>
    <row r="22" spans="1:25" s="71" customFormat="1" ht="24.75" customHeight="1">
      <c r="A22" s="201"/>
      <c r="B22" s="75" t="s">
        <v>13</v>
      </c>
      <c r="C22" s="65">
        <v>25.88</v>
      </c>
      <c r="D22" s="65">
        <v>51.66</v>
      </c>
      <c r="E22" s="65">
        <v>25.78</v>
      </c>
      <c r="F22" s="65">
        <v>0.3478933127174465</v>
      </c>
      <c r="G22" s="65">
        <v>6.34</v>
      </c>
      <c r="H22" s="65">
        <v>21.56</v>
      </c>
      <c r="I22" s="65">
        <v>15.22</v>
      </c>
      <c r="J22" s="65">
        <v>1.75</v>
      </c>
      <c r="K22" s="65">
        <v>3.72</v>
      </c>
      <c r="L22" s="65">
        <v>-1.97</v>
      </c>
      <c r="M22" s="65" t="e">
        <v>#REF!</v>
      </c>
      <c r="N22" s="65">
        <v>7.11</v>
      </c>
      <c r="O22" s="65" t="e">
        <v>#REF!</v>
      </c>
      <c r="P22" s="65">
        <v>19.894736842105267</v>
      </c>
      <c r="Q22" s="65">
        <v>95</v>
      </c>
      <c r="R22" s="65">
        <v>94.14</v>
      </c>
      <c r="S22" s="65">
        <v>-0.8599999999999994</v>
      </c>
      <c r="T22" s="65">
        <v>97</v>
      </c>
      <c r="U22" s="65">
        <v>96.07</v>
      </c>
      <c r="V22" s="65">
        <v>-0.9300000000000068</v>
      </c>
      <c r="W22" s="65">
        <v>99</v>
      </c>
      <c r="X22" s="65">
        <v>96.81</v>
      </c>
      <c r="Y22" s="65">
        <v>-2.19</v>
      </c>
    </row>
    <row r="23" spans="1:25" s="86" customFormat="1" ht="9.75" customHeight="1">
      <c r="A23" s="17"/>
      <c r="B23" s="18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</row>
    <row r="24" spans="1:25" s="71" customFormat="1" ht="24.75" customHeight="1">
      <c r="A24" s="199" t="s">
        <v>30</v>
      </c>
      <c r="B24" s="75" t="s">
        <v>14</v>
      </c>
      <c r="C24" s="65">
        <v>0.57</v>
      </c>
      <c r="D24" s="65">
        <v>1.11</v>
      </c>
      <c r="E24" s="65">
        <v>0.54</v>
      </c>
      <c r="F24" s="65">
        <v>3.571428571428535</v>
      </c>
      <c r="G24" s="65">
        <v>0.26</v>
      </c>
      <c r="H24" s="65">
        <v>0.58</v>
      </c>
      <c r="I24" s="65">
        <v>0.32</v>
      </c>
      <c r="J24" s="65">
        <v>1.75</v>
      </c>
      <c r="K24" s="65">
        <v>1.84</v>
      </c>
      <c r="L24" s="65">
        <v>-0.09000000000000008</v>
      </c>
      <c r="M24" s="65" t="e">
        <v>#REF!</v>
      </c>
      <c r="N24" s="65">
        <v>3.27</v>
      </c>
      <c r="O24" s="65" t="e">
        <v>#REF!</v>
      </c>
      <c r="P24" s="65">
        <v>59.493670886075954</v>
      </c>
      <c r="Q24" s="65">
        <v>95</v>
      </c>
      <c r="R24" s="65">
        <v>87.11</v>
      </c>
      <c r="S24" s="65">
        <v>-7.89</v>
      </c>
      <c r="T24" s="65">
        <v>97</v>
      </c>
      <c r="U24" s="65">
        <v>96.56</v>
      </c>
      <c r="V24" s="65">
        <v>-0.4399999999999977</v>
      </c>
      <c r="W24" s="65">
        <v>99</v>
      </c>
      <c r="X24" s="65">
        <v>98.01</v>
      </c>
      <c r="Y24" s="65">
        <v>-0.9899999999999949</v>
      </c>
    </row>
    <row r="25" spans="1:25" s="71" customFormat="1" ht="24.75" customHeight="1">
      <c r="A25" s="200"/>
      <c r="B25" s="75" t="s">
        <v>15</v>
      </c>
      <c r="C25" s="65">
        <v>1.4</v>
      </c>
      <c r="D25" s="65">
        <v>2.77</v>
      </c>
      <c r="E25" s="65">
        <v>1.37</v>
      </c>
      <c r="F25" s="65">
        <v>2.142857142857129</v>
      </c>
      <c r="G25" s="65">
        <v>0.33</v>
      </c>
      <c r="H25" s="65">
        <v>0.92</v>
      </c>
      <c r="I25" s="65">
        <v>0.59</v>
      </c>
      <c r="J25" s="65">
        <v>1.75</v>
      </c>
      <c r="K25" s="65">
        <v>1.89</v>
      </c>
      <c r="L25" s="65">
        <v>-0.14</v>
      </c>
      <c r="M25" s="65" t="e">
        <v>#REF!</v>
      </c>
      <c r="N25" s="65">
        <v>3.53</v>
      </c>
      <c r="O25" s="65" t="e">
        <v>#REF!</v>
      </c>
      <c r="P25" s="65">
        <v>41</v>
      </c>
      <c r="Q25" s="65">
        <v>95</v>
      </c>
      <c r="R25" s="65">
        <v>94.8</v>
      </c>
      <c r="S25" s="65">
        <v>-0.20000000000000284</v>
      </c>
      <c r="T25" s="65">
        <v>97</v>
      </c>
      <c r="U25" s="65">
        <v>96.92</v>
      </c>
      <c r="V25" s="65">
        <v>-0.0799999999999983</v>
      </c>
      <c r="W25" s="65">
        <v>99</v>
      </c>
      <c r="X25" s="65">
        <v>98.21</v>
      </c>
      <c r="Y25" s="65">
        <v>-0.7900000000000063</v>
      </c>
    </row>
    <row r="26" spans="1:25" s="71" customFormat="1" ht="24.75" customHeight="1">
      <c r="A26" s="200"/>
      <c r="B26" s="75" t="s">
        <v>16</v>
      </c>
      <c r="C26" s="65">
        <v>14.98</v>
      </c>
      <c r="D26" s="65">
        <v>29.87</v>
      </c>
      <c r="E26" s="65">
        <v>14.89</v>
      </c>
      <c r="F26" s="65">
        <v>0.5344021376085392</v>
      </c>
      <c r="G26" s="65">
        <v>4.06</v>
      </c>
      <c r="H26" s="65">
        <v>8.4</v>
      </c>
      <c r="I26" s="65">
        <v>4.34</v>
      </c>
      <c r="J26" s="65">
        <v>1.75</v>
      </c>
      <c r="K26" s="65">
        <v>4.04</v>
      </c>
      <c r="L26" s="65">
        <v>-2.29</v>
      </c>
      <c r="M26" s="65" t="e">
        <v>#REF!</v>
      </c>
      <c r="N26" s="65">
        <v>4.14</v>
      </c>
      <c r="O26" s="65" t="e">
        <v>#REF!</v>
      </c>
      <c r="P26" s="65">
        <v>64.33853738701725</v>
      </c>
      <c r="Q26" s="65">
        <v>95</v>
      </c>
      <c r="R26" s="65">
        <v>95.71</v>
      </c>
      <c r="S26" s="65">
        <v>0.7099999999999937</v>
      </c>
      <c r="T26" s="65">
        <v>97</v>
      </c>
      <c r="U26" s="65">
        <v>97.55</v>
      </c>
      <c r="V26" s="65">
        <v>0.5499999999999972</v>
      </c>
      <c r="W26" s="65">
        <v>99</v>
      </c>
      <c r="X26" s="65">
        <v>97.94</v>
      </c>
      <c r="Y26" s="65">
        <v>-1.06</v>
      </c>
    </row>
    <row r="27" spans="1:25" s="71" customFormat="1" ht="24.75" customHeight="1">
      <c r="A27" s="200"/>
      <c r="B27" s="75" t="s">
        <v>17</v>
      </c>
      <c r="C27" s="65">
        <v>3.11</v>
      </c>
      <c r="D27" s="65">
        <v>6.17</v>
      </c>
      <c r="E27" s="65">
        <v>3.06</v>
      </c>
      <c r="F27" s="65">
        <v>1.2903225806451624</v>
      </c>
      <c r="G27" s="65">
        <v>0.25</v>
      </c>
      <c r="H27" s="65">
        <v>0.7</v>
      </c>
      <c r="I27" s="65">
        <v>0.45</v>
      </c>
      <c r="J27" s="65">
        <v>1.75</v>
      </c>
      <c r="K27" s="65">
        <v>0.69</v>
      </c>
      <c r="L27" s="65">
        <v>1.06</v>
      </c>
      <c r="M27" s="65" t="e">
        <v>#REF!</v>
      </c>
      <c r="N27" s="65">
        <v>8.69</v>
      </c>
      <c r="O27" s="65" t="e">
        <v>#REF!</v>
      </c>
      <c r="P27" s="65">
        <v>40</v>
      </c>
      <c r="Q27" s="65">
        <v>95</v>
      </c>
      <c r="R27" s="65">
        <v>97.97</v>
      </c>
      <c r="S27" s="65">
        <v>2.97</v>
      </c>
      <c r="T27" s="65">
        <v>97</v>
      </c>
      <c r="U27" s="65">
        <v>98.74</v>
      </c>
      <c r="V27" s="65">
        <v>1.7399999999999949</v>
      </c>
      <c r="W27" s="65">
        <v>99</v>
      </c>
      <c r="X27" s="65">
        <v>99.13</v>
      </c>
      <c r="Y27" s="65">
        <v>0.12999999999999545</v>
      </c>
    </row>
    <row r="28" spans="1:25" s="71" customFormat="1" ht="24.75" customHeight="1">
      <c r="A28" s="200"/>
      <c r="B28" s="75" t="s">
        <v>18</v>
      </c>
      <c r="C28" s="65">
        <v>0.95</v>
      </c>
      <c r="D28" s="65">
        <v>1.86</v>
      </c>
      <c r="E28" s="65">
        <v>0.91</v>
      </c>
      <c r="F28" s="65">
        <v>4.210526315789454</v>
      </c>
      <c r="G28" s="65">
        <v>0.41</v>
      </c>
      <c r="H28" s="65">
        <v>0.66</v>
      </c>
      <c r="I28" s="65">
        <v>0.25</v>
      </c>
      <c r="J28" s="65">
        <v>1.75</v>
      </c>
      <c r="K28" s="65">
        <v>0.26</v>
      </c>
      <c r="L28" s="65">
        <v>1.49</v>
      </c>
      <c r="M28" s="65" t="e">
        <v>#REF!</v>
      </c>
      <c r="N28" s="65">
        <v>1.61</v>
      </c>
      <c r="O28" s="65" t="e">
        <v>#REF!</v>
      </c>
      <c r="P28" s="65">
        <v>79.50819672131146</v>
      </c>
      <c r="Q28" s="65">
        <v>95</v>
      </c>
      <c r="R28" s="65">
        <v>98.33</v>
      </c>
      <c r="S28" s="65">
        <v>3.33</v>
      </c>
      <c r="T28" s="65">
        <v>97</v>
      </c>
      <c r="U28" s="65">
        <v>99.23</v>
      </c>
      <c r="V28" s="65">
        <v>2.23</v>
      </c>
      <c r="W28" s="65">
        <v>99</v>
      </c>
      <c r="X28" s="65">
        <v>98.67</v>
      </c>
      <c r="Y28" s="65">
        <v>-0.3299999999999983</v>
      </c>
    </row>
    <row r="29" spans="1:25" s="71" customFormat="1" ht="24.75" customHeight="1">
      <c r="A29" s="200"/>
      <c r="B29" s="75" t="s">
        <v>19</v>
      </c>
      <c r="C29" s="65">
        <v>18.91</v>
      </c>
      <c r="D29" s="65">
        <v>37.56</v>
      </c>
      <c r="E29" s="65">
        <v>18.65</v>
      </c>
      <c r="F29" s="65">
        <v>1.3227513227513228</v>
      </c>
      <c r="G29" s="65">
        <v>1.38</v>
      </c>
      <c r="H29" s="65">
        <v>4.79</v>
      </c>
      <c r="I29" s="65">
        <v>3.41</v>
      </c>
      <c r="J29" s="65">
        <v>1.75</v>
      </c>
      <c r="K29" s="65">
        <v>2.14</v>
      </c>
      <c r="L29" s="65">
        <v>-0.39</v>
      </c>
      <c r="M29" s="65" t="e">
        <v>#REF!</v>
      </c>
      <c r="N29" s="65">
        <v>6.13</v>
      </c>
      <c r="O29" s="65" t="e">
        <v>#REF!</v>
      </c>
      <c r="P29" s="65">
        <v>17.43341404358353</v>
      </c>
      <c r="Q29" s="65">
        <v>95</v>
      </c>
      <c r="R29" s="65">
        <v>95.74</v>
      </c>
      <c r="S29" s="65">
        <v>0.7399999999999949</v>
      </c>
      <c r="T29" s="65">
        <v>97</v>
      </c>
      <c r="U29" s="65">
        <v>97.08</v>
      </c>
      <c r="V29" s="65">
        <v>0.0799999999999983</v>
      </c>
      <c r="W29" s="65">
        <v>99</v>
      </c>
      <c r="X29" s="65">
        <v>97.01</v>
      </c>
      <c r="Y29" s="65">
        <v>-1.9899999999999949</v>
      </c>
    </row>
    <row r="30" spans="1:25" s="71" customFormat="1" ht="24.75" customHeight="1">
      <c r="A30" s="200"/>
      <c r="B30" s="5" t="s">
        <v>20</v>
      </c>
      <c r="C30" s="65">
        <v>5.46</v>
      </c>
      <c r="D30" s="65">
        <v>10.84</v>
      </c>
      <c r="E30" s="65">
        <v>5.38</v>
      </c>
      <c r="F30" s="65">
        <v>1.2844036697247758</v>
      </c>
      <c r="G30" s="65">
        <v>0.86</v>
      </c>
      <c r="H30" s="65">
        <v>1.74</v>
      </c>
      <c r="I30" s="65">
        <v>0.88</v>
      </c>
      <c r="J30" s="65">
        <v>1.75</v>
      </c>
      <c r="K30" s="65">
        <v>3.22</v>
      </c>
      <c r="L30" s="65">
        <v>-1.47</v>
      </c>
      <c r="M30" s="65" t="e">
        <v>#REF!</v>
      </c>
      <c r="N30" s="65">
        <v>4.79</v>
      </c>
      <c r="O30" s="65" t="e">
        <v>#REF!</v>
      </c>
      <c r="P30" s="65">
        <v>65.625</v>
      </c>
      <c r="Q30" s="65">
        <v>95</v>
      </c>
      <c r="R30" s="65">
        <v>94.48</v>
      </c>
      <c r="S30" s="65">
        <v>-0.519999999999996</v>
      </c>
      <c r="T30" s="65">
        <v>97</v>
      </c>
      <c r="U30" s="65">
        <v>96.48</v>
      </c>
      <c r="V30" s="65">
        <v>-0.519999999999996</v>
      </c>
      <c r="W30" s="65">
        <v>99</v>
      </c>
      <c r="X30" s="65">
        <v>96.74</v>
      </c>
      <c r="Y30" s="65">
        <v>-2.260000000000005</v>
      </c>
    </row>
    <row r="31" spans="1:25" s="71" customFormat="1" ht="24.75" customHeight="1">
      <c r="A31" s="201"/>
      <c r="B31" s="5" t="s">
        <v>21</v>
      </c>
      <c r="C31" s="65">
        <v>1.67</v>
      </c>
      <c r="D31" s="65">
        <v>3.25</v>
      </c>
      <c r="E31" s="65">
        <v>1.58</v>
      </c>
      <c r="F31" s="65">
        <v>5.389221556886219</v>
      </c>
      <c r="G31" s="65">
        <v>0.45</v>
      </c>
      <c r="H31" s="65">
        <v>0.73</v>
      </c>
      <c r="I31" s="65">
        <v>0.28</v>
      </c>
      <c r="J31" s="65">
        <v>1.75</v>
      </c>
      <c r="K31" s="65">
        <v>1.82</v>
      </c>
      <c r="L31" s="65">
        <v>-0.07000000000000006</v>
      </c>
      <c r="M31" s="65" t="e">
        <v>#REF!</v>
      </c>
      <c r="N31" s="65">
        <v>5.89</v>
      </c>
      <c r="O31" s="65" t="e">
        <v>#REF!</v>
      </c>
      <c r="P31" s="65">
        <v>79.1044776119403</v>
      </c>
      <c r="Q31" s="65">
        <v>95</v>
      </c>
      <c r="R31" s="65">
        <v>90.12</v>
      </c>
      <c r="S31" s="65">
        <v>-4.88</v>
      </c>
      <c r="T31" s="65">
        <v>97</v>
      </c>
      <c r="U31" s="65">
        <v>93.78</v>
      </c>
      <c r="V31" s="65">
        <v>-3.22</v>
      </c>
      <c r="W31" s="65">
        <v>99</v>
      </c>
      <c r="X31" s="65">
        <v>96.92</v>
      </c>
      <c r="Y31" s="65">
        <v>-2.08</v>
      </c>
    </row>
    <row r="32" spans="1:25" s="86" customFormat="1" ht="10.5" customHeight="1">
      <c r="A32" s="17"/>
      <c r="B32" s="18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</row>
    <row r="33" spans="1:25" s="71" customFormat="1" ht="24.75" customHeight="1">
      <c r="A33" s="199" t="s">
        <v>31</v>
      </c>
      <c r="B33" s="75" t="s">
        <v>22</v>
      </c>
      <c r="C33" s="65">
        <v>14.26</v>
      </c>
      <c r="D33" s="65">
        <v>28.47</v>
      </c>
      <c r="E33" s="65">
        <v>14.21</v>
      </c>
      <c r="F33" s="65">
        <v>0.35063113604488577</v>
      </c>
      <c r="G33" s="65">
        <v>1.76</v>
      </c>
      <c r="H33" s="65">
        <v>4.28</v>
      </c>
      <c r="I33" s="65">
        <v>2.52</v>
      </c>
      <c r="J33" s="65">
        <v>1.75</v>
      </c>
      <c r="K33" s="65">
        <v>1.38</v>
      </c>
      <c r="L33" s="65">
        <v>0.37</v>
      </c>
      <c r="M33" s="65" t="e">
        <v>#REF!</v>
      </c>
      <c r="N33" s="65">
        <v>7.4</v>
      </c>
      <c r="O33" s="65" t="e">
        <v>#REF!</v>
      </c>
      <c r="P33" s="65">
        <v>52.27272727272727</v>
      </c>
      <c r="Q33" s="65">
        <v>95</v>
      </c>
      <c r="R33" s="65">
        <v>91.19</v>
      </c>
      <c r="S33" s="65">
        <v>-3.81</v>
      </c>
      <c r="T33" s="65">
        <v>97</v>
      </c>
      <c r="U33" s="65">
        <v>94.66</v>
      </c>
      <c r="V33" s="65">
        <v>-2.34</v>
      </c>
      <c r="W33" s="65">
        <v>99</v>
      </c>
      <c r="X33" s="65">
        <v>97.45</v>
      </c>
      <c r="Y33" s="65">
        <v>-1.55</v>
      </c>
    </row>
    <row r="34" spans="1:25" s="71" customFormat="1" ht="24.75" customHeight="1">
      <c r="A34" s="200"/>
      <c r="B34" s="75" t="s">
        <v>23</v>
      </c>
      <c r="C34" s="65">
        <v>2.37</v>
      </c>
      <c r="D34" s="65">
        <v>4.74</v>
      </c>
      <c r="E34" s="65">
        <v>2.37</v>
      </c>
      <c r="F34" s="65">
        <v>0</v>
      </c>
      <c r="G34" s="65">
        <v>0.47</v>
      </c>
      <c r="H34" s="65">
        <v>1.34</v>
      </c>
      <c r="I34" s="65">
        <v>0.87</v>
      </c>
      <c r="J34" s="65">
        <v>1.75</v>
      </c>
      <c r="K34" s="65">
        <v>0.46</v>
      </c>
      <c r="L34" s="65">
        <v>1.29</v>
      </c>
      <c r="M34" s="65" t="e">
        <v>#REF!</v>
      </c>
      <c r="N34" s="65">
        <v>7.05</v>
      </c>
      <c r="O34" s="65" t="e">
        <v>#REF!</v>
      </c>
      <c r="P34" s="65">
        <v>37.410071942446045</v>
      </c>
      <c r="Q34" s="65">
        <v>95</v>
      </c>
      <c r="R34" s="65">
        <v>97.07</v>
      </c>
      <c r="S34" s="65">
        <v>2.069999999999993</v>
      </c>
      <c r="T34" s="65">
        <v>97</v>
      </c>
      <c r="U34" s="65">
        <v>97.97</v>
      </c>
      <c r="V34" s="65">
        <v>0.9699999999999989</v>
      </c>
      <c r="W34" s="65">
        <v>99</v>
      </c>
      <c r="X34" s="65">
        <v>98.47</v>
      </c>
      <c r="Y34" s="65">
        <v>-0.5300000000000011</v>
      </c>
    </row>
    <row r="35" spans="1:25" s="71" customFormat="1" ht="24.75" customHeight="1">
      <c r="A35" s="200"/>
      <c r="B35" s="75" t="s">
        <v>24</v>
      </c>
      <c r="C35" s="65">
        <v>15.92</v>
      </c>
      <c r="D35" s="65">
        <v>21.65</v>
      </c>
      <c r="E35" s="65">
        <v>5.73</v>
      </c>
      <c r="F35" s="65">
        <v>64.00753768844221</v>
      </c>
      <c r="G35" s="65">
        <v>2.18</v>
      </c>
      <c r="H35" s="65">
        <v>5.57</v>
      </c>
      <c r="I35" s="65">
        <v>3.39</v>
      </c>
      <c r="J35" s="65">
        <v>1.75</v>
      </c>
      <c r="K35" s="65">
        <v>1.47</v>
      </c>
      <c r="L35" s="65">
        <v>0.28</v>
      </c>
      <c r="M35" s="65" t="e">
        <v>#REF!</v>
      </c>
      <c r="N35" s="65">
        <v>7.22</v>
      </c>
      <c r="O35" s="65" t="e">
        <v>#REF!</v>
      </c>
      <c r="P35" s="65">
        <v>48.006134969325146</v>
      </c>
      <c r="Q35" s="65">
        <v>95</v>
      </c>
      <c r="R35" s="65">
        <v>92.42</v>
      </c>
      <c r="S35" s="65">
        <v>-2.58</v>
      </c>
      <c r="T35" s="65">
        <v>97</v>
      </c>
      <c r="U35" s="65">
        <v>96.02</v>
      </c>
      <c r="V35" s="65">
        <v>-0.980000000000004</v>
      </c>
      <c r="W35" s="65">
        <v>99</v>
      </c>
      <c r="X35" s="65">
        <v>96.8</v>
      </c>
      <c r="Y35" s="65">
        <v>-2.2</v>
      </c>
    </row>
    <row r="36" spans="1:25" s="71" customFormat="1" ht="24.75" customHeight="1">
      <c r="A36" s="200"/>
      <c r="B36" s="75" t="s">
        <v>25</v>
      </c>
      <c r="C36" s="65">
        <v>1.34</v>
      </c>
      <c r="D36" s="65">
        <v>2.63</v>
      </c>
      <c r="E36" s="65">
        <v>1.29</v>
      </c>
      <c r="F36" s="65">
        <v>3.007518796992484</v>
      </c>
      <c r="G36" s="65">
        <v>0.38</v>
      </c>
      <c r="H36" s="65">
        <v>0.89</v>
      </c>
      <c r="I36" s="65">
        <v>0.51</v>
      </c>
      <c r="J36" s="65">
        <v>1.75</v>
      </c>
      <c r="K36" s="65">
        <v>0.21</v>
      </c>
      <c r="L36" s="65">
        <v>1.54</v>
      </c>
      <c r="M36" s="65" t="e">
        <v>#REF!</v>
      </c>
      <c r="N36" s="65">
        <v>1.07</v>
      </c>
      <c r="O36" s="65" t="e">
        <v>#REF!</v>
      </c>
      <c r="P36" s="65">
        <v>55.65217391304348</v>
      </c>
      <c r="Q36" s="65">
        <v>95</v>
      </c>
      <c r="R36" s="65">
        <v>98.24</v>
      </c>
      <c r="S36" s="65">
        <v>3.239999999999995</v>
      </c>
      <c r="T36" s="65">
        <v>97</v>
      </c>
      <c r="U36" s="65">
        <v>98.5</v>
      </c>
      <c r="V36" s="65">
        <v>1.5</v>
      </c>
      <c r="W36" s="65">
        <v>99</v>
      </c>
      <c r="X36" s="65">
        <v>99.43</v>
      </c>
      <c r="Y36" s="65">
        <v>0.4300000000000068</v>
      </c>
    </row>
    <row r="37" spans="1:25" s="71" customFormat="1" ht="24.75" customHeight="1">
      <c r="A37" s="201"/>
      <c r="B37" s="75" t="s">
        <v>26</v>
      </c>
      <c r="C37" s="65">
        <v>1.64</v>
      </c>
      <c r="D37" s="65">
        <v>3.25</v>
      </c>
      <c r="E37" s="65">
        <v>1.61</v>
      </c>
      <c r="F37" s="65">
        <v>1.829268292682915</v>
      </c>
      <c r="G37" s="65">
        <v>0.67</v>
      </c>
      <c r="H37" s="65">
        <v>1.84</v>
      </c>
      <c r="I37" s="65">
        <v>1.17</v>
      </c>
      <c r="J37" s="65">
        <v>1.75</v>
      </c>
      <c r="K37" s="65">
        <v>0.25</v>
      </c>
      <c r="L37" s="65">
        <v>1.5</v>
      </c>
      <c r="M37" s="65" t="e">
        <v>#REF!</v>
      </c>
      <c r="N37" s="65">
        <v>1.67</v>
      </c>
      <c r="O37" s="65" t="e">
        <v>#REF!</v>
      </c>
      <c r="P37" s="65">
        <v>41.20603015075377</v>
      </c>
      <c r="Q37" s="65">
        <v>95</v>
      </c>
      <c r="R37" s="65">
        <v>98.39</v>
      </c>
      <c r="S37" s="65">
        <v>3.39</v>
      </c>
      <c r="T37" s="65">
        <v>97</v>
      </c>
      <c r="U37" s="65">
        <v>98.51</v>
      </c>
      <c r="V37" s="65">
        <v>1.5100000000000051</v>
      </c>
      <c r="W37" s="65">
        <v>99</v>
      </c>
      <c r="X37" s="65">
        <v>98.84</v>
      </c>
      <c r="Y37" s="65">
        <v>-0.1599999999999966</v>
      </c>
    </row>
    <row r="38" spans="1:25" s="86" customFormat="1" ht="10.5" customHeight="1">
      <c r="A38" s="18"/>
      <c r="B38" s="18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</row>
    <row r="39" spans="1:25" s="71" customFormat="1" ht="24.75" customHeight="1">
      <c r="A39" s="202" t="s">
        <v>1</v>
      </c>
      <c r="B39" s="203"/>
      <c r="C39" s="69">
        <v>245.21</v>
      </c>
      <c r="D39" s="69">
        <v>475.78</v>
      </c>
      <c r="E39" s="69">
        <v>230.57</v>
      </c>
      <c r="F39" s="69">
        <v>5.9703927246034185</v>
      </c>
      <c r="G39" s="69">
        <v>39.21</v>
      </c>
      <c r="H39" s="69">
        <v>112.82</v>
      </c>
      <c r="I39" s="69">
        <v>73.61</v>
      </c>
      <c r="J39" s="69">
        <v>1.75</v>
      </c>
      <c r="K39" s="69">
        <v>3.03</v>
      </c>
      <c r="L39" s="69">
        <v>-1.28</v>
      </c>
      <c r="M39" s="69" t="e">
        <v>#REF!</v>
      </c>
      <c r="N39" s="69">
        <v>1.72</v>
      </c>
      <c r="O39" s="69" t="e">
        <v>#REF!</v>
      </c>
      <c r="P39" s="69">
        <v>37.41178471218434</v>
      </c>
      <c r="Q39" s="69">
        <v>95</v>
      </c>
      <c r="R39" s="69">
        <v>93.59</v>
      </c>
      <c r="S39" s="69">
        <v>-1.41</v>
      </c>
      <c r="T39" s="69">
        <v>97</v>
      </c>
      <c r="U39" s="69">
        <v>95.82</v>
      </c>
      <c r="V39" s="69">
        <v>-1.1800000000000068</v>
      </c>
      <c r="W39" s="69">
        <v>99</v>
      </c>
      <c r="X39" s="69">
        <v>97.15</v>
      </c>
      <c r="Y39" s="69">
        <v>-1.8499999999999943</v>
      </c>
    </row>
    <row r="40" spans="1:25" s="71" customFormat="1" ht="24.75" customHeight="1">
      <c r="A40" s="72"/>
      <c r="B40" s="72"/>
      <c r="C40" s="73"/>
      <c r="D40" s="73"/>
      <c r="E40" s="73"/>
      <c r="F40" s="73"/>
      <c r="G40" s="73"/>
      <c r="H40" s="73"/>
      <c r="I40" s="73"/>
      <c r="J40" s="73"/>
      <c r="K40" s="69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</row>
    <row r="41" spans="1:25" s="71" customFormat="1" ht="24.75" customHeight="1">
      <c r="A41" s="72"/>
      <c r="B41" s="72"/>
      <c r="D41" s="73"/>
      <c r="E41" s="73"/>
      <c r="F41" s="73"/>
      <c r="G41" s="73"/>
      <c r="H41" s="73"/>
      <c r="I41" s="73"/>
      <c r="J41" s="73"/>
      <c r="K41" s="69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</row>
    <row r="42" s="71" customFormat="1" ht="18" customHeight="1"/>
    <row r="43" s="71" customFormat="1" ht="18" customHeight="1">
      <c r="D43" s="88"/>
    </row>
    <row r="44" s="71" customFormat="1" ht="18" customHeight="1"/>
    <row r="45" s="71" customFormat="1" ht="18" customHeight="1"/>
    <row r="46" s="71" customFormat="1" ht="18" customHeight="1"/>
    <row r="47" s="71" customFormat="1" ht="18" customHeight="1"/>
    <row r="48" s="71" customFormat="1" ht="18" customHeight="1"/>
    <row r="49" s="71" customFormat="1" ht="18" customHeight="1"/>
    <row r="50" s="71" customFormat="1" ht="18" customHeight="1"/>
    <row r="51" s="71" customFormat="1" ht="18" customHeight="1"/>
    <row r="52" s="71" customFormat="1" ht="18" customHeight="1"/>
    <row r="53" s="71" customFormat="1" ht="18" customHeight="1"/>
    <row r="54" s="71" customFormat="1" ht="18" customHeight="1"/>
    <row r="55" s="71" customFormat="1" ht="18" customHeight="1"/>
    <row r="56" s="71" customFormat="1" ht="18" customHeight="1"/>
    <row r="57" s="71" customFormat="1" ht="18" customHeight="1"/>
    <row r="58" s="71" customFormat="1" ht="18" customHeight="1"/>
    <row r="59" s="71" customFormat="1" ht="18" customHeight="1"/>
    <row r="60" s="71" customFormat="1" ht="18" customHeight="1"/>
    <row r="61" s="71" customFormat="1" ht="18" customHeight="1"/>
    <row r="62" s="71" customFormat="1" ht="18" customHeight="1"/>
    <row r="63" s="71" customFormat="1" ht="18" customHeight="1"/>
    <row r="64" s="71" customFormat="1" ht="18" customHeight="1"/>
    <row r="65" s="71" customFormat="1" ht="18" customHeight="1"/>
    <row r="66" s="71" customFormat="1" ht="18" customHeight="1"/>
    <row r="67" s="71" customFormat="1" ht="18" customHeight="1"/>
    <row r="68" s="71" customFormat="1" ht="18" customHeight="1"/>
    <row r="69" s="71" customFormat="1" ht="18" customHeight="1"/>
    <row r="70" s="71" customFormat="1" ht="18" customHeight="1"/>
    <row r="71" s="71" customFormat="1" ht="18" customHeight="1"/>
    <row r="72" s="71" customFormat="1" ht="18" customHeight="1"/>
    <row r="73" s="71" customFormat="1" ht="18" customHeight="1"/>
    <row r="74" s="71" customFormat="1" ht="18" customHeight="1"/>
    <row r="75" s="71" customFormat="1" ht="18" customHeight="1"/>
    <row r="76" s="71" customFormat="1" ht="18" customHeight="1"/>
    <row r="77" s="71" customFormat="1" ht="18" customHeight="1"/>
    <row r="78" s="71" customFormat="1" ht="18" customHeight="1"/>
    <row r="79" s="71" customFormat="1" ht="18" customHeight="1"/>
    <row r="80" s="71" customFormat="1" ht="18" customHeight="1"/>
    <row r="81" s="71" customFormat="1" ht="18" customHeight="1"/>
    <row r="82" s="71" customFormat="1" ht="18" customHeight="1"/>
    <row r="83" s="71" customFormat="1" ht="18" customHeight="1"/>
    <row r="84" s="71" customFormat="1" ht="18" customHeight="1"/>
    <row r="85" s="71" customFormat="1" ht="18" customHeight="1"/>
    <row r="86" s="71" customFormat="1" ht="18" customHeight="1"/>
    <row r="87" s="71" customFormat="1" ht="18" customHeight="1"/>
    <row r="88" s="71" customFormat="1" ht="18" customHeight="1"/>
    <row r="89" s="71" customFormat="1" ht="18" customHeight="1"/>
    <row r="90" s="71" customFormat="1" ht="18" customHeight="1"/>
    <row r="91" s="71" customFormat="1" ht="18" customHeight="1"/>
    <row r="92" s="71" customFormat="1" ht="18" customHeight="1"/>
    <row r="93" s="71" customFormat="1" ht="18" customHeight="1"/>
    <row r="94" s="71" customFormat="1" ht="18" customHeight="1"/>
    <row r="95" s="71" customFormat="1" ht="18" customHeight="1"/>
    <row r="96" s="71" customFormat="1" ht="18" customHeight="1"/>
    <row r="97" s="71" customFormat="1" ht="18" customHeight="1"/>
    <row r="98" s="71" customFormat="1" ht="18" customHeight="1"/>
    <row r="99" s="71" customFormat="1" ht="18" customHeight="1"/>
    <row r="100" s="71" customFormat="1" ht="18" customHeight="1"/>
    <row r="101" s="71" customFormat="1" ht="18" customHeight="1"/>
    <row r="102" s="71" customFormat="1" ht="18" customHeight="1"/>
    <row r="103" s="71" customFormat="1" ht="18" customHeight="1"/>
    <row r="104" s="71" customFormat="1" ht="18" customHeight="1"/>
    <row r="105" s="71" customFormat="1" ht="18" customHeight="1"/>
    <row r="106" s="71" customFormat="1" ht="18" customHeight="1"/>
    <row r="107" s="71" customFormat="1" ht="18" customHeight="1"/>
    <row r="108" s="71" customFormat="1" ht="18" customHeight="1"/>
    <row r="109" s="71" customFormat="1" ht="18" customHeight="1"/>
    <row r="110" s="71" customFormat="1" ht="18" customHeight="1"/>
    <row r="111" s="71" customFormat="1" ht="18" customHeight="1"/>
    <row r="112" s="71" customFormat="1" ht="18" customHeight="1"/>
    <row r="113" s="71" customFormat="1" ht="18" customHeight="1"/>
    <row r="114" s="71" customFormat="1" ht="18" customHeight="1"/>
    <row r="115" s="71" customFormat="1" ht="18" customHeight="1"/>
    <row r="116" s="71" customFormat="1" ht="18" customHeight="1"/>
    <row r="117" s="71" customFormat="1" ht="18" customHeight="1"/>
    <row r="118" s="71" customFormat="1" ht="18" customHeight="1"/>
    <row r="119" s="71" customFormat="1" ht="18" customHeight="1"/>
    <row r="120" s="71" customFormat="1" ht="18" customHeight="1"/>
    <row r="121" s="71" customFormat="1" ht="18" customHeight="1"/>
    <row r="122" s="71" customFormat="1" ht="18" customHeight="1"/>
    <row r="123" s="71" customFormat="1" ht="18" customHeight="1"/>
    <row r="124" s="71" customFormat="1" ht="18" customHeight="1"/>
    <row r="125" s="71" customFormat="1" ht="18" customHeight="1"/>
    <row r="126" s="71" customFormat="1" ht="18" customHeight="1"/>
    <row r="127" s="71" customFormat="1" ht="18" customHeight="1"/>
    <row r="128" s="71" customFormat="1" ht="18" customHeight="1"/>
    <row r="129" s="71" customFormat="1" ht="18" customHeight="1"/>
    <row r="130" s="71" customFormat="1" ht="18" customHeight="1"/>
    <row r="131" s="71" customFormat="1" ht="18" customHeight="1"/>
    <row r="132" s="71" customFormat="1" ht="18" customHeight="1"/>
    <row r="133" s="71" customFormat="1" ht="18" customHeight="1"/>
    <row r="134" s="71" customFormat="1" ht="18" customHeight="1"/>
    <row r="135" s="71" customFormat="1" ht="18" customHeight="1"/>
    <row r="136" s="71" customFormat="1" ht="18" customHeight="1"/>
    <row r="137" s="71" customFormat="1" ht="18" customHeight="1"/>
    <row r="138" s="71" customFormat="1" ht="18" customHeight="1"/>
    <row r="139" s="71" customFormat="1" ht="18" customHeight="1"/>
    <row r="140" s="71" customFormat="1" ht="18" customHeight="1"/>
    <row r="141" s="71" customFormat="1" ht="18" customHeight="1"/>
    <row r="142" s="71" customFormat="1" ht="18" customHeight="1"/>
    <row r="143" s="71" customFormat="1" ht="18" customHeight="1"/>
    <row r="144" s="71" customFormat="1" ht="18" customHeight="1"/>
    <row r="145" s="71" customFormat="1" ht="18" customHeight="1"/>
    <row r="146" s="71" customFormat="1" ht="18" customHeight="1"/>
    <row r="147" s="71" customFormat="1" ht="18" customHeight="1"/>
    <row r="148" s="71" customFormat="1" ht="18" customHeight="1"/>
    <row r="149" s="71" customFormat="1" ht="18" customHeight="1"/>
    <row r="150" s="71" customFormat="1" ht="18" customHeight="1"/>
    <row r="151" s="71" customFormat="1" ht="18" customHeight="1"/>
    <row r="152" s="71" customFormat="1" ht="18" customHeight="1"/>
    <row r="153" s="71" customFormat="1" ht="18" customHeight="1"/>
    <row r="154" s="71" customFormat="1" ht="18" customHeight="1"/>
    <row r="155" s="71" customFormat="1" ht="18" customHeight="1"/>
    <row r="156" s="71" customFormat="1" ht="18" customHeight="1"/>
    <row r="157" s="71" customFormat="1" ht="18" customHeight="1"/>
    <row r="158" s="71" customFormat="1" ht="18" customHeight="1"/>
    <row r="159" s="71" customFormat="1" ht="18" customHeight="1"/>
    <row r="160" s="71" customFormat="1" ht="18" customHeight="1"/>
  </sheetData>
  <sheetProtection/>
  <mergeCells count="17">
    <mergeCell ref="A33:A37"/>
    <mergeCell ref="A39:B39"/>
    <mergeCell ref="W6:Y6"/>
    <mergeCell ref="A9:A17"/>
    <mergeCell ref="A19:A22"/>
    <mergeCell ref="A24:A31"/>
    <mergeCell ref="C6:F6"/>
    <mergeCell ref="G6:P6"/>
    <mergeCell ref="Q6:S6"/>
    <mergeCell ref="T6:V6"/>
    <mergeCell ref="A1:Y1"/>
    <mergeCell ref="A2:Y2"/>
    <mergeCell ref="A3:Y3"/>
    <mergeCell ref="A5:A7"/>
    <mergeCell ref="B5:B7"/>
    <mergeCell ref="C5:P5"/>
    <mergeCell ref="Q5:Y5"/>
  </mergeCells>
  <printOptions/>
  <pageMargins left="0.25" right="0.25" top="0.5" bottom="0.5" header="0.25" footer="0.25"/>
  <pageSetup fitToHeight="1" fitToWidth="1" horizontalDpi="600" verticalDpi="6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7"/>
  <sheetViews>
    <sheetView view="pageBreakPreview" zoomScaleSheetLayoutView="100" zoomScalePageLayoutView="0" workbookViewId="0" topLeftCell="D34">
      <selection activeCell="D40" sqref="D40"/>
    </sheetView>
  </sheetViews>
  <sheetFormatPr defaultColWidth="9.140625" defaultRowHeight="12.75"/>
  <cols>
    <col min="2" max="2" width="28.28125" style="0" customWidth="1"/>
    <col min="3" max="3" width="17.140625" style="0" customWidth="1"/>
    <col min="4" max="4" width="22.8515625" style="0" customWidth="1"/>
    <col min="5" max="5" width="25.28125" style="0" customWidth="1"/>
    <col min="6" max="7" width="19.140625" style="0" customWidth="1"/>
  </cols>
  <sheetData>
    <row r="2" ht="15.75">
      <c r="H2" s="89" t="s">
        <v>201</v>
      </c>
    </row>
    <row r="3" spans="2:7" ht="18">
      <c r="B3" s="208" t="s">
        <v>190</v>
      </c>
      <c r="C3" s="208"/>
      <c r="D3" s="208"/>
      <c r="E3" s="208"/>
      <c r="F3" s="208"/>
      <c r="G3" s="90"/>
    </row>
    <row r="4" spans="3:7" ht="18">
      <c r="C4" s="91"/>
      <c r="D4" s="91"/>
      <c r="E4" s="92"/>
      <c r="F4" s="92"/>
      <c r="G4" s="92"/>
    </row>
    <row r="5" spans="1:8" ht="90" customHeight="1">
      <c r="A5" s="93" t="s">
        <v>27</v>
      </c>
      <c r="B5" s="94" t="s">
        <v>148</v>
      </c>
      <c r="C5" s="95" t="s">
        <v>185</v>
      </c>
      <c r="D5" s="95" t="s">
        <v>191</v>
      </c>
      <c r="E5" s="95" t="s">
        <v>193</v>
      </c>
      <c r="F5" s="95" t="s">
        <v>184</v>
      </c>
      <c r="G5" s="95" t="s">
        <v>200</v>
      </c>
      <c r="H5" s="96" t="s">
        <v>173</v>
      </c>
    </row>
    <row r="6" spans="1:8" ht="17.25" customHeight="1">
      <c r="A6" s="94" t="s">
        <v>153</v>
      </c>
      <c r="B6" s="94" t="s">
        <v>158</v>
      </c>
      <c r="C6" s="94" t="s">
        <v>170</v>
      </c>
      <c r="D6" s="94" t="s">
        <v>192</v>
      </c>
      <c r="E6" s="94" t="s">
        <v>154</v>
      </c>
      <c r="F6" s="94" t="s">
        <v>159</v>
      </c>
      <c r="G6" s="94" t="s">
        <v>180</v>
      </c>
      <c r="H6" s="97" t="s">
        <v>174</v>
      </c>
    </row>
    <row r="7" spans="1:8" ht="15">
      <c r="A7" s="209" t="s">
        <v>28</v>
      </c>
      <c r="B7" s="98" t="s">
        <v>2</v>
      </c>
      <c r="C7" s="99">
        <v>41.18</v>
      </c>
      <c r="D7" s="99">
        <v>10.295</v>
      </c>
      <c r="E7" s="99">
        <v>8.0472</v>
      </c>
      <c r="F7" s="99">
        <v>19.54</v>
      </c>
      <c r="G7" s="99">
        <v>78.16610004856727</v>
      </c>
      <c r="H7" s="87">
        <v>17</v>
      </c>
    </row>
    <row r="8" spans="1:8" ht="15">
      <c r="A8" s="210"/>
      <c r="B8" s="98" t="s">
        <v>3</v>
      </c>
      <c r="C8" s="99">
        <v>352.42</v>
      </c>
      <c r="D8" s="99">
        <v>88.105</v>
      </c>
      <c r="E8" s="99">
        <v>67.8143</v>
      </c>
      <c r="F8" s="99">
        <v>19.24</v>
      </c>
      <c r="G8" s="99">
        <v>76.96986550139039</v>
      </c>
      <c r="H8" s="87">
        <v>19</v>
      </c>
    </row>
    <row r="9" spans="1:8" ht="15">
      <c r="A9" s="210"/>
      <c r="B9" s="100" t="s">
        <v>4</v>
      </c>
      <c r="C9" s="99">
        <v>222.03</v>
      </c>
      <c r="D9" s="99">
        <v>55.5075</v>
      </c>
      <c r="E9" s="99">
        <v>58.10509999999999</v>
      </c>
      <c r="F9" s="99">
        <v>26.17</v>
      </c>
      <c r="G9" s="99">
        <v>104.67972796468943</v>
      </c>
      <c r="H9" s="87">
        <v>1</v>
      </c>
    </row>
    <row r="10" spans="1:8" ht="15">
      <c r="A10" s="210"/>
      <c r="B10" s="98" t="s">
        <v>5</v>
      </c>
      <c r="C10" s="99">
        <v>147.56</v>
      </c>
      <c r="D10" s="99">
        <v>36.89</v>
      </c>
      <c r="E10" s="99">
        <v>35.7517</v>
      </c>
      <c r="F10" s="99">
        <v>24.23</v>
      </c>
      <c r="G10" s="99">
        <v>96.91433992952018</v>
      </c>
      <c r="H10" s="87">
        <v>2</v>
      </c>
    </row>
    <row r="11" spans="1:8" ht="15">
      <c r="A11" s="210"/>
      <c r="B11" s="98" t="s">
        <v>110</v>
      </c>
      <c r="C11" s="99">
        <v>187.04</v>
      </c>
      <c r="D11" s="99">
        <v>46.76</v>
      </c>
      <c r="E11" s="99">
        <v>37.271100000000004</v>
      </c>
      <c r="F11" s="99">
        <v>19.93</v>
      </c>
      <c r="G11" s="99">
        <v>79.70722840034219</v>
      </c>
      <c r="H11" s="87">
        <v>13</v>
      </c>
    </row>
    <row r="12" spans="1:8" ht="15">
      <c r="A12" s="210"/>
      <c r="B12" s="100" t="s">
        <v>41</v>
      </c>
      <c r="C12" s="99">
        <v>129.77</v>
      </c>
      <c r="D12" s="99">
        <v>32.4425</v>
      </c>
      <c r="E12" s="99">
        <v>22.764499999999998</v>
      </c>
      <c r="F12" s="99">
        <v>17.54</v>
      </c>
      <c r="G12" s="99">
        <v>70.16876011404793</v>
      </c>
      <c r="H12" s="87">
        <v>25</v>
      </c>
    </row>
    <row r="13" spans="1:8" ht="15">
      <c r="A13" s="210"/>
      <c r="B13" s="100" t="s">
        <v>7</v>
      </c>
      <c r="C13" s="99">
        <v>169.24</v>
      </c>
      <c r="D13" s="99">
        <v>42.31</v>
      </c>
      <c r="E13" s="99">
        <v>31.915399999999998</v>
      </c>
      <c r="F13" s="99">
        <v>18.86</v>
      </c>
      <c r="G13" s="99">
        <v>75.43228551169935</v>
      </c>
      <c r="H13" s="87">
        <v>23</v>
      </c>
    </row>
    <row r="14" spans="1:8" ht="15">
      <c r="A14" s="210"/>
      <c r="B14" s="98" t="s">
        <v>8</v>
      </c>
      <c r="C14" s="99">
        <v>611.72</v>
      </c>
      <c r="D14" s="99">
        <v>152.93</v>
      </c>
      <c r="E14" s="99">
        <v>104.9703</v>
      </c>
      <c r="F14" s="99">
        <v>17.16</v>
      </c>
      <c r="G14" s="99">
        <v>68.63944288236448</v>
      </c>
      <c r="H14" s="87">
        <v>26</v>
      </c>
    </row>
    <row r="15" spans="1:8" ht="15">
      <c r="A15" s="210"/>
      <c r="B15" s="98" t="s">
        <v>9</v>
      </c>
      <c r="C15" s="99">
        <v>333.88</v>
      </c>
      <c r="D15" s="99">
        <v>83.47</v>
      </c>
      <c r="E15" s="99">
        <v>62.775099999999995</v>
      </c>
      <c r="F15" s="99">
        <v>18.8</v>
      </c>
      <c r="G15" s="99">
        <v>75.20678087935785</v>
      </c>
      <c r="H15" s="87">
        <v>24</v>
      </c>
    </row>
    <row r="16" spans="2:8" s="101" customFormat="1" ht="7.5" customHeight="1">
      <c r="B16" s="102"/>
      <c r="C16" s="103"/>
      <c r="D16" s="103"/>
      <c r="E16" s="102"/>
      <c r="F16" s="102"/>
      <c r="G16" s="102"/>
      <c r="H16" s="104"/>
    </row>
    <row r="17" spans="1:8" ht="15">
      <c r="A17" s="206" t="s">
        <v>29</v>
      </c>
      <c r="B17" s="98" t="s">
        <v>10</v>
      </c>
      <c r="C17" s="99">
        <v>180.64</v>
      </c>
      <c r="D17" s="99">
        <v>45.16</v>
      </c>
      <c r="E17" s="99">
        <v>37.6705</v>
      </c>
      <c r="F17" s="99">
        <v>20.85</v>
      </c>
      <c r="G17" s="99">
        <v>83.41563330380868</v>
      </c>
      <c r="H17" s="87">
        <v>7</v>
      </c>
    </row>
    <row r="18" spans="1:8" ht="15">
      <c r="A18" s="206"/>
      <c r="B18" s="98" t="s">
        <v>11</v>
      </c>
      <c r="C18" s="99">
        <v>481.88</v>
      </c>
      <c r="D18" s="99">
        <v>120.47</v>
      </c>
      <c r="E18" s="99">
        <v>97.6464</v>
      </c>
      <c r="F18" s="99">
        <v>20.26</v>
      </c>
      <c r="G18" s="99">
        <v>81.05453639910351</v>
      </c>
      <c r="H18" s="87">
        <v>11</v>
      </c>
    </row>
    <row r="19" spans="1:8" ht="15">
      <c r="A19" s="206"/>
      <c r="B19" s="100" t="s">
        <v>12</v>
      </c>
      <c r="C19" s="99">
        <v>381.32</v>
      </c>
      <c r="D19" s="99">
        <v>95.33</v>
      </c>
      <c r="E19" s="99">
        <v>84.9586</v>
      </c>
      <c r="F19" s="99">
        <v>22.28</v>
      </c>
      <c r="G19" s="99">
        <v>89.12052868981434</v>
      </c>
      <c r="H19" s="87">
        <v>4</v>
      </c>
    </row>
    <row r="20" spans="1:8" ht="15">
      <c r="A20" s="206"/>
      <c r="B20" s="98" t="s">
        <v>13</v>
      </c>
      <c r="C20" s="99">
        <v>855.11</v>
      </c>
      <c r="D20" s="99">
        <v>213.7775</v>
      </c>
      <c r="E20" s="99">
        <v>185.3209</v>
      </c>
      <c r="F20" s="99">
        <v>21.67</v>
      </c>
      <c r="G20" s="99">
        <v>86.6886833272912</v>
      </c>
      <c r="H20" s="87">
        <v>5</v>
      </c>
    </row>
    <row r="21" spans="2:8" s="101" customFormat="1" ht="7.5" customHeight="1">
      <c r="B21" s="102"/>
      <c r="C21" s="103"/>
      <c r="D21" s="103"/>
      <c r="E21" s="102"/>
      <c r="F21" s="102"/>
      <c r="G21" s="102"/>
      <c r="H21" s="104"/>
    </row>
    <row r="22" spans="1:8" ht="15">
      <c r="A22" s="206" t="s">
        <v>30</v>
      </c>
      <c r="B22" s="98" t="s">
        <v>14</v>
      </c>
      <c r="C22" s="99">
        <v>369.42</v>
      </c>
      <c r="D22" s="99">
        <v>92.355</v>
      </c>
      <c r="E22" s="99">
        <v>73.97879999999999</v>
      </c>
      <c r="F22" s="99">
        <v>20.03</v>
      </c>
      <c r="G22" s="99">
        <v>80.10264739321097</v>
      </c>
      <c r="H22" s="87">
        <v>12</v>
      </c>
    </row>
    <row r="23" spans="1:8" ht="15">
      <c r="A23" s="206"/>
      <c r="B23" s="98" t="s">
        <v>15</v>
      </c>
      <c r="C23" s="99">
        <v>203.42</v>
      </c>
      <c r="D23" s="99">
        <v>50.855</v>
      </c>
      <c r="E23" s="99">
        <v>41.6123</v>
      </c>
      <c r="F23" s="99">
        <v>20.46</v>
      </c>
      <c r="G23" s="99">
        <v>81.82538590109135</v>
      </c>
      <c r="H23" s="87">
        <v>9</v>
      </c>
    </row>
    <row r="24" spans="1:8" ht="15">
      <c r="A24" s="206"/>
      <c r="B24" s="98" t="s">
        <v>16</v>
      </c>
      <c r="C24" s="99">
        <v>336.76</v>
      </c>
      <c r="D24" s="99">
        <v>84.19</v>
      </c>
      <c r="E24" s="99">
        <v>69.26720000000002</v>
      </c>
      <c r="F24" s="99">
        <v>20.57</v>
      </c>
      <c r="G24" s="99">
        <v>82.27485449578337</v>
      </c>
      <c r="H24" s="87">
        <v>8</v>
      </c>
    </row>
    <row r="25" spans="1:8" ht="15">
      <c r="A25" s="206"/>
      <c r="B25" s="98" t="s">
        <v>17</v>
      </c>
      <c r="C25" s="99">
        <v>536.38</v>
      </c>
      <c r="D25" s="99">
        <v>134.095</v>
      </c>
      <c r="E25" s="99">
        <v>101.27359999999999</v>
      </c>
      <c r="F25" s="99">
        <v>18.88</v>
      </c>
      <c r="G25" s="99">
        <v>75.52377046124016</v>
      </c>
      <c r="H25" s="87">
        <v>22</v>
      </c>
    </row>
    <row r="26" spans="1:8" ht="15">
      <c r="A26" s="206"/>
      <c r="B26" s="98" t="s">
        <v>18</v>
      </c>
      <c r="C26" s="99">
        <v>642.63</v>
      </c>
      <c r="D26" s="99">
        <v>160.6575</v>
      </c>
      <c r="E26" s="99">
        <v>122.9199</v>
      </c>
      <c r="F26" s="99">
        <v>19.13</v>
      </c>
      <c r="G26" s="99">
        <v>76.51052705289202</v>
      </c>
      <c r="H26" s="87">
        <v>20</v>
      </c>
    </row>
    <row r="27" spans="1:8" ht="15">
      <c r="A27" s="206"/>
      <c r="B27" s="98" t="s">
        <v>19</v>
      </c>
      <c r="C27" s="99">
        <v>1043.31</v>
      </c>
      <c r="D27" s="99">
        <v>260.8275</v>
      </c>
      <c r="E27" s="99">
        <v>198.49599999999998</v>
      </c>
      <c r="F27" s="99">
        <v>19.03</v>
      </c>
      <c r="G27" s="99">
        <v>76.10240484611477</v>
      </c>
      <c r="H27" s="87">
        <v>21</v>
      </c>
    </row>
    <row r="28" spans="1:8" ht="15">
      <c r="A28" s="206"/>
      <c r="B28" s="100" t="s">
        <v>20</v>
      </c>
      <c r="C28" s="99">
        <v>389.19</v>
      </c>
      <c r="D28" s="99">
        <v>97.2975</v>
      </c>
      <c r="E28" s="99">
        <v>75.3683</v>
      </c>
      <c r="F28" s="99">
        <v>19.37</v>
      </c>
      <c r="G28" s="99">
        <v>77.46170251034201</v>
      </c>
      <c r="H28" s="87">
        <v>18</v>
      </c>
    </row>
    <row r="29" spans="1:8" ht="15">
      <c r="A29" s="206"/>
      <c r="B29" s="100" t="s">
        <v>21</v>
      </c>
      <c r="C29" s="99">
        <v>174.81</v>
      </c>
      <c r="D29" s="99">
        <v>43.7025</v>
      </c>
      <c r="E29" s="99">
        <v>35.5766</v>
      </c>
      <c r="F29" s="99">
        <v>20.35</v>
      </c>
      <c r="G29" s="99">
        <v>81.40632686917225</v>
      </c>
      <c r="H29" s="87">
        <v>10</v>
      </c>
    </row>
    <row r="30" spans="2:8" s="101" customFormat="1" ht="7.5" customHeight="1">
      <c r="B30" s="102"/>
      <c r="C30" s="103"/>
      <c r="D30" s="103"/>
      <c r="E30" s="102"/>
      <c r="F30" s="102"/>
      <c r="G30" s="102"/>
      <c r="H30" s="104"/>
    </row>
    <row r="31" spans="1:8" ht="15">
      <c r="A31" s="206" t="s">
        <v>31</v>
      </c>
      <c r="B31" s="98" t="s">
        <v>22</v>
      </c>
      <c r="C31" s="99">
        <v>1264.84</v>
      </c>
      <c r="D31" s="99">
        <v>316.21</v>
      </c>
      <c r="E31" s="99">
        <v>250.60469999999998</v>
      </c>
      <c r="F31" s="99">
        <v>19.81</v>
      </c>
      <c r="G31" s="99">
        <v>79.25261693178584</v>
      </c>
      <c r="H31" s="87">
        <v>15</v>
      </c>
    </row>
    <row r="32" spans="1:8" ht="15">
      <c r="A32" s="206"/>
      <c r="B32" s="98" t="s">
        <v>23</v>
      </c>
      <c r="C32" s="99">
        <v>253.52</v>
      </c>
      <c r="D32" s="99">
        <v>63.38</v>
      </c>
      <c r="E32" s="99">
        <v>56.5669</v>
      </c>
      <c r="F32" s="99">
        <v>22.31</v>
      </c>
      <c r="G32" s="99">
        <v>89.25039444619752</v>
      </c>
      <c r="H32" s="87">
        <v>3</v>
      </c>
    </row>
    <row r="33" spans="1:8" ht="15">
      <c r="A33" s="206"/>
      <c r="B33" s="98" t="s">
        <v>24</v>
      </c>
      <c r="C33" s="99">
        <v>831.65</v>
      </c>
      <c r="D33" s="99">
        <v>207.9125</v>
      </c>
      <c r="E33" s="99">
        <v>164.68529999999998</v>
      </c>
      <c r="F33" s="99">
        <v>19.8</v>
      </c>
      <c r="G33" s="99">
        <v>79.20894607106355</v>
      </c>
      <c r="H33" s="87">
        <v>16</v>
      </c>
    </row>
    <row r="34" spans="1:8" ht="15">
      <c r="A34" s="206"/>
      <c r="B34" s="98" t="s">
        <v>25</v>
      </c>
      <c r="C34" s="99">
        <v>1080.25</v>
      </c>
      <c r="D34" s="99">
        <v>270.0625</v>
      </c>
      <c r="E34" s="99">
        <v>229.92989999999998</v>
      </c>
      <c r="F34" s="99">
        <v>21.28</v>
      </c>
      <c r="G34" s="99">
        <v>85.13951400138856</v>
      </c>
      <c r="H34" s="87">
        <v>6</v>
      </c>
    </row>
    <row r="35" spans="1:8" ht="15">
      <c r="A35" s="206"/>
      <c r="B35" s="98" t="s">
        <v>26</v>
      </c>
      <c r="C35" s="99">
        <v>994.03</v>
      </c>
      <c r="D35" s="99">
        <v>248.5075</v>
      </c>
      <c r="E35" s="99">
        <v>197.0663</v>
      </c>
      <c r="F35" s="99">
        <v>19.82</v>
      </c>
      <c r="G35" s="99">
        <v>79.29994064565456</v>
      </c>
      <c r="H35" s="87">
        <v>14</v>
      </c>
    </row>
    <row r="36" spans="2:8" s="101" customFormat="1" ht="7.5" customHeight="1">
      <c r="B36" s="105"/>
      <c r="C36" s="103"/>
      <c r="D36" s="103"/>
      <c r="E36" s="102"/>
      <c r="F36" s="102"/>
      <c r="G36" s="102"/>
      <c r="H36" s="104"/>
    </row>
    <row r="37" spans="1:8" s="107" customFormat="1" ht="15.75">
      <c r="A37" s="207" t="s">
        <v>1</v>
      </c>
      <c r="B37" s="207"/>
      <c r="C37" s="106">
        <v>12214</v>
      </c>
      <c r="D37" s="106">
        <v>3053.5</v>
      </c>
      <c r="E37" s="106">
        <v>2452.3579999999997</v>
      </c>
      <c r="F37" s="106">
        <v>20.08</v>
      </c>
      <c r="G37" s="106">
        <v>80.31301784837072</v>
      </c>
      <c r="H37" s="87"/>
    </row>
  </sheetData>
  <sheetProtection/>
  <mergeCells count="6">
    <mergeCell ref="A31:A35"/>
    <mergeCell ref="A37:B37"/>
    <mergeCell ref="B3:F3"/>
    <mergeCell ref="A7:A15"/>
    <mergeCell ref="A17:A20"/>
    <mergeCell ref="A22:A29"/>
  </mergeCells>
  <printOptions/>
  <pageMargins left="0.1" right="0.1" top="0.5" bottom="1" header="0.5" footer="0.5"/>
  <pageSetup fitToHeight="1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view="pageBreakPreview" zoomScaleSheetLayoutView="100" workbookViewId="0" topLeftCell="A4">
      <selection activeCell="D35" sqref="D35"/>
    </sheetView>
  </sheetViews>
  <sheetFormatPr defaultColWidth="9.140625" defaultRowHeight="12.75"/>
  <cols>
    <col min="1" max="1" width="28.8515625" style="0" customWidth="1"/>
    <col min="2" max="3" width="15.00390625" style="0" customWidth="1"/>
    <col min="4" max="7" width="14.7109375" style="0" customWidth="1"/>
  </cols>
  <sheetData>
    <row r="1" spans="1:7" ht="12.75">
      <c r="A1" s="108"/>
      <c r="B1" s="108"/>
      <c r="C1" s="108"/>
      <c r="D1" s="108"/>
      <c r="E1" s="108"/>
      <c r="F1" s="108"/>
      <c r="G1" s="108"/>
    </row>
    <row r="2" spans="1:7" ht="18">
      <c r="A2" s="211" t="s">
        <v>197</v>
      </c>
      <c r="B2" s="211"/>
      <c r="C2" s="211"/>
      <c r="D2" s="211"/>
      <c r="E2" s="211"/>
      <c r="F2" s="211"/>
      <c r="G2" s="211"/>
    </row>
    <row r="3" spans="1:7" ht="15">
      <c r="A3" s="109"/>
      <c r="B3" s="109"/>
      <c r="C3" s="109"/>
      <c r="D3" s="109"/>
      <c r="E3" s="109"/>
      <c r="F3" s="109"/>
      <c r="G3" s="110" t="s">
        <v>152</v>
      </c>
    </row>
    <row r="4" spans="1:7" ht="15">
      <c r="A4" s="109"/>
      <c r="B4" s="109"/>
      <c r="C4" s="109"/>
      <c r="D4" s="109"/>
      <c r="E4" s="109"/>
      <c r="F4" s="109"/>
      <c r="G4" s="107" t="s">
        <v>175</v>
      </c>
    </row>
    <row r="5" spans="1:7" ht="24" customHeight="1">
      <c r="A5" s="212" t="s">
        <v>149</v>
      </c>
      <c r="B5" s="213" t="s">
        <v>196</v>
      </c>
      <c r="C5" s="213"/>
      <c r="D5" s="213"/>
      <c r="E5" s="213" t="s">
        <v>202</v>
      </c>
      <c r="F5" s="213"/>
      <c r="G5" s="213"/>
    </row>
    <row r="6" spans="1:7" ht="31.5">
      <c r="A6" s="212"/>
      <c r="B6" s="112" t="s">
        <v>176</v>
      </c>
      <c r="C6" s="112" t="s">
        <v>194</v>
      </c>
      <c r="D6" s="111" t="s">
        <v>195</v>
      </c>
      <c r="E6" s="112" t="s">
        <v>167</v>
      </c>
      <c r="F6" s="112" t="s">
        <v>194</v>
      </c>
      <c r="G6" s="111" t="s">
        <v>195</v>
      </c>
    </row>
    <row r="7" spans="1:7" ht="15">
      <c r="A7" s="113" t="s">
        <v>2</v>
      </c>
      <c r="B7" s="117">
        <v>7.8478479089632165</v>
      </c>
      <c r="C7" s="117">
        <v>8.0472</v>
      </c>
      <c r="D7" s="117">
        <v>2.540213487179062</v>
      </c>
      <c r="E7" s="113">
        <v>7.44</v>
      </c>
      <c r="F7" s="117">
        <v>8.0472</v>
      </c>
      <c r="G7" s="117">
        <v>8.161290322580642</v>
      </c>
    </row>
    <row r="8" spans="1:7" ht="15">
      <c r="A8" s="113" t="s">
        <v>3</v>
      </c>
      <c r="B8" s="117">
        <v>69.60357208417588</v>
      </c>
      <c r="C8" s="117">
        <v>67.8143</v>
      </c>
      <c r="D8" s="117">
        <v>-2.570661290216543</v>
      </c>
      <c r="E8" s="113">
        <v>69.11</v>
      </c>
      <c r="F8" s="117">
        <v>67.8143</v>
      </c>
      <c r="G8" s="117">
        <v>-1.874837216032407</v>
      </c>
    </row>
    <row r="9" spans="1:7" ht="15">
      <c r="A9" s="113" t="s">
        <v>4</v>
      </c>
      <c r="B9" s="117">
        <v>65.27174959000001</v>
      </c>
      <c r="C9" s="117">
        <v>58.1051</v>
      </c>
      <c r="D9" s="117">
        <v>-10.979711184420255</v>
      </c>
      <c r="E9" s="113">
        <v>57.61</v>
      </c>
      <c r="F9" s="117">
        <v>58.1051</v>
      </c>
      <c r="G9" s="117">
        <v>0.8593994098246845</v>
      </c>
    </row>
    <row r="10" spans="1:7" ht="15">
      <c r="A10" s="113" t="s">
        <v>5</v>
      </c>
      <c r="B10" s="117">
        <v>39.46731480954212</v>
      </c>
      <c r="C10" s="117">
        <v>35.7517</v>
      </c>
      <c r="D10" s="117">
        <v>-9.414409942689547</v>
      </c>
      <c r="E10" s="113">
        <v>31.66</v>
      </c>
      <c r="F10" s="117">
        <v>35.7517</v>
      </c>
      <c r="G10" s="117">
        <v>12.923878711307642</v>
      </c>
    </row>
    <row r="11" spans="1:7" ht="15">
      <c r="A11" s="114" t="s">
        <v>6</v>
      </c>
      <c r="B11" s="117">
        <v>40.308280084</v>
      </c>
      <c r="C11" s="117">
        <v>37.2711</v>
      </c>
      <c r="D11" s="117">
        <v>-7.534878882628353</v>
      </c>
      <c r="E11" s="113">
        <v>36.48</v>
      </c>
      <c r="F11" s="117">
        <v>37.2711</v>
      </c>
      <c r="G11" s="117">
        <v>2.16858552631579</v>
      </c>
    </row>
    <row r="12" spans="1:7" ht="15">
      <c r="A12" s="114" t="s">
        <v>41</v>
      </c>
      <c r="B12" s="117">
        <v>24.2342055592</v>
      </c>
      <c r="C12" s="117">
        <v>22.7645</v>
      </c>
      <c r="D12" s="117">
        <v>-6.0645914536367185</v>
      </c>
      <c r="E12" s="113">
        <v>21.97</v>
      </c>
      <c r="F12" s="117">
        <v>22.7645</v>
      </c>
      <c r="G12" s="117">
        <v>3.616294947655908</v>
      </c>
    </row>
    <row r="13" spans="1:7" ht="15">
      <c r="A13" s="113" t="s">
        <v>7</v>
      </c>
      <c r="B13" s="117">
        <v>35.314603395</v>
      </c>
      <c r="C13" s="117">
        <v>31.915399999999995</v>
      </c>
      <c r="D13" s="117">
        <v>-9.62548936761181</v>
      </c>
      <c r="E13" s="113">
        <v>36.09</v>
      </c>
      <c r="F13" s="117">
        <v>31.915399999999995</v>
      </c>
      <c r="G13" s="117">
        <v>-11.567193128290407</v>
      </c>
    </row>
    <row r="14" spans="1:7" ht="15">
      <c r="A14" s="113" t="s">
        <v>8</v>
      </c>
      <c r="B14" s="117">
        <v>129.1394508231592</v>
      </c>
      <c r="C14" s="117">
        <v>104.97030000000001</v>
      </c>
      <c r="D14" s="117">
        <v>-18.71554406426577</v>
      </c>
      <c r="E14" s="113">
        <v>107.85</v>
      </c>
      <c r="F14" s="117">
        <v>104.97030000000001</v>
      </c>
      <c r="G14" s="117">
        <v>-2.6700973574408766</v>
      </c>
    </row>
    <row r="15" spans="1:7" ht="15">
      <c r="A15" s="113" t="s">
        <v>9</v>
      </c>
      <c r="B15" s="117">
        <v>68.71910799400001</v>
      </c>
      <c r="C15" s="117">
        <v>62.775099999999995</v>
      </c>
      <c r="D15" s="117">
        <v>-8.649716458075968</v>
      </c>
      <c r="E15" s="113">
        <v>63.42</v>
      </c>
      <c r="F15" s="117">
        <v>62.775099999999995</v>
      </c>
      <c r="G15" s="117">
        <v>-1.0168716493219911</v>
      </c>
    </row>
    <row r="16" spans="1:7" s="107" customFormat="1" ht="7.5" customHeight="1">
      <c r="A16" s="118"/>
      <c r="B16" s="118"/>
      <c r="C16" s="118"/>
      <c r="D16" s="118"/>
      <c r="E16" s="118"/>
      <c r="F16" s="118"/>
      <c r="G16" s="118"/>
    </row>
    <row r="17" spans="1:7" ht="15">
      <c r="A17" s="113" t="s">
        <v>10</v>
      </c>
      <c r="B17" s="117">
        <v>36.499443757262</v>
      </c>
      <c r="C17" s="117">
        <v>37.670500000000004</v>
      </c>
      <c r="D17" s="117">
        <v>3.208422162611748</v>
      </c>
      <c r="E17" s="113">
        <v>33.16</v>
      </c>
      <c r="F17" s="117">
        <v>37.670500000000004</v>
      </c>
      <c r="G17" s="117">
        <v>13.602231604342604</v>
      </c>
    </row>
    <row r="18" spans="1:7" ht="15">
      <c r="A18" s="113" t="s">
        <v>11</v>
      </c>
      <c r="B18" s="117">
        <v>101.18376527837698</v>
      </c>
      <c r="C18" s="117">
        <v>97.6464</v>
      </c>
      <c r="D18" s="117">
        <v>-3.4959810683512074</v>
      </c>
      <c r="E18" s="113">
        <v>86.92</v>
      </c>
      <c r="F18" s="117">
        <v>97.6464</v>
      </c>
      <c r="G18" s="117">
        <v>12.340543028071787</v>
      </c>
    </row>
    <row r="19" spans="1:7" ht="15">
      <c r="A19" s="113" t="s">
        <v>12</v>
      </c>
      <c r="B19" s="117">
        <v>83.20921906610427</v>
      </c>
      <c r="C19" s="117">
        <v>84.9586</v>
      </c>
      <c r="D19" s="117">
        <v>2.102388357359739</v>
      </c>
      <c r="E19" s="113">
        <v>68.77</v>
      </c>
      <c r="F19" s="117">
        <v>84.9586</v>
      </c>
      <c r="G19" s="117">
        <v>23.540206485386083</v>
      </c>
    </row>
    <row r="20" spans="1:7" ht="15">
      <c r="A20" s="113" t="s">
        <v>13</v>
      </c>
      <c r="B20" s="117">
        <v>179.4739887286483</v>
      </c>
      <c r="C20" s="117">
        <v>185.3209</v>
      </c>
      <c r="D20" s="117">
        <v>3.257804271677389</v>
      </c>
      <c r="E20" s="113">
        <v>176.8</v>
      </c>
      <c r="F20" s="117">
        <v>185.3209</v>
      </c>
      <c r="G20" s="117">
        <v>4.819513574660624</v>
      </c>
    </row>
    <row r="21" spans="1:7" s="107" customFormat="1" ht="7.5" customHeight="1">
      <c r="A21" s="118"/>
      <c r="B21" s="118"/>
      <c r="C21" s="118"/>
      <c r="D21" s="118"/>
      <c r="E21" s="118"/>
      <c r="F21" s="118"/>
      <c r="G21" s="118"/>
    </row>
    <row r="22" spans="1:7" ht="15">
      <c r="A22" s="113" t="s">
        <v>14</v>
      </c>
      <c r="B22" s="117">
        <v>74.19005688614665</v>
      </c>
      <c r="C22" s="117">
        <v>73.9788</v>
      </c>
      <c r="D22" s="117">
        <v>-0.28475094239493753</v>
      </c>
      <c r="E22" s="113">
        <v>70.9</v>
      </c>
      <c r="F22" s="117">
        <v>73.9788</v>
      </c>
      <c r="G22" s="117">
        <v>4.3424541607898455</v>
      </c>
    </row>
    <row r="23" spans="1:7" ht="15">
      <c r="A23" s="113" t="s">
        <v>15</v>
      </c>
      <c r="B23" s="117">
        <v>41.221951056371715</v>
      </c>
      <c r="C23" s="117">
        <v>41.6123</v>
      </c>
      <c r="D23" s="117">
        <v>0.9469443673213667</v>
      </c>
      <c r="E23" s="113">
        <v>39.1</v>
      </c>
      <c r="F23" s="117">
        <v>41.6123</v>
      </c>
      <c r="G23" s="117">
        <v>6.425319693094619</v>
      </c>
    </row>
    <row r="24" spans="1:7" ht="15">
      <c r="A24" s="113" t="s">
        <v>16</v>
      </c>
      <c r="B24" s="117">
        <v>63.653176888</v>
      </c>
      <c r="C24" s="117">
        <v>69.2672</v>
      </c>
      <c r="D24" s="117">
        <v>8.81970607983648</v>
      </c>
      <c r="E24" s="113">
        <v>60.59</v>
      </c>
      <c r="F24" s="117">
        <v>69.2672</v>
      </c>
      <c r="G24" s="117">
        <v>14.32117511140452</v>
      </c>
    </row>
    <row r="25" spans="1:7" ht="15">
      <c r="A25" s="113" t="s">
        <v>17</v>
      </c>
      <c r="B25" s="117">
        <v>102.43881273799998</v>
      </c>
      <c r="C25" s="117">
        <v>101.27359999999999</v>
      </c>
      <c r="D25" s="117">
        <v>-1.1374719277352137</v>
      </c>
      <c r="E25" s="113">
        <v>108.47</v>
      </c>
      <c r="F25" s="117">
        <v>101.27359999999999</v>
      </c>
      <c r="G25" s="117">
        <v>-6.63446114132941</v>
      </c>
    </row>
    <row r="26" spans="1:7" ht="15">
      <c r="A26" s="113" t="s">
        <v>18</v>
      </c>
      <c r="B26" s="117">
        <v>135.432046609729</v>
      </c>
      <c r="C26" s="117">
        <v>122.91990000000001</v>
      </c>
      <c r="D26" s="117">
        <v>-9.23868975101951</v>
      </c>
      <c r="E26" s="113">
        <v>127.7</v>
      </c>
      <c r="F26" s="117">
        <v>122.91990000000001</v>
      </c>
      <c r="G26" s="117">
        <v>-3.743226311667964</v>
      </c>
    </row>
    <row r="27" spans="1:7" ht="15">
      <c r="A27" s="113" t="s">
        <v>19</v>
      </c>
      <c r="B27" s="117">
        <v>208.49541790388952</v>
      </c>
      <c r="C27" s="117">
        <v>198.496</v>
      </c>
      <c r="D27" s="117">
        <v>-4.795989285720878</v>
      </c>
      <c r="E27" s="113">
        <v>203.52</v>
      </c>
      <c r="F27" s="117">
        <v>198.496</v>
      </c>
      <c r="G27" s="117">
        <v>-2.4685534591194975</v>
      </c>
    </row>
    <row r="28" spans="1:7" ht="15">
      <c r="A28" s="113" t="s">
        <v>20</v>
      </c>
      <c r="B28" s="117">
        <v>79.95977996243501</v>
      </c>
      <c r="C28" s="117">
        <v>75.3683</v>
      </c>
      <c r="D28" s="117">
        <v>-5.742236865324133</v>
      </c>
      <c r="E28" s="113">
        <v>63.39</v>
      </c>
      <c r="F28" s="117">
        <v>75.3683</v>
      </c>
      <c r="G28" s="117">
        <v>18.896198138507657</v>
      </c>
    </row>
    <row r="29" spans="1:7" ht="15">
      <c r="A29" s="113" t="s">
        <v>21</v>
      </c>
      <c r="B29" s="117">
        <v>36.953426941</v>
      </c>
      <c r="C29" s="117">
        <v>35.5766</v>
      </c>
      <c r="D29" s="117">
        <v>-3.7258437308080934</v>
      </c>
      <c r="E29" s="113">
        <v>30.15</v>
      </c>
      <c r="F29" s="117">
        <v>35.5766</v>
      </c>
      <c r="G29" s="117">
        <v>17.99867330016584</v>
      </c>
    </row>
    <row r="30" spans="1:7" s="107" customFormat="1" ht="7.5" customHeight="1">
      <c r="A30" s="118"/>
      <c r="B30" s="118"/>
      <c r="C30" s="118"/>
      <c r="D30" s="118"/>
      <c r="E30" s="118"/>
      <c r="F30" s="118"/>
      <c r="G30" s="118"/>
    </row>
    <row r="31" spans="1:7" ht="15">
      <c r="A31" s="113" t="s">
        <v>22</v>
      </c>
      <c r="B31" s="117">
        <v>265.2566997878963</v>
      </c>
      <c r="C31" s="117">
        <v>250.6047</v>
      </c>
      <c r="D31" s="117">
        <v>-5.523705828962014</v>
      </c>
      <c r="E31" s="113">
        <v>210.72</v>
      </c>
      <c r="F31" s="117">
        <v>250.6047</v>
      </c>
      <c r="G31" s="117">
        <v>18.92781890660593</v>
      </c>
    </row>
    <row r="32" spans="1:7" ht="15">
      <c r="A32" s="113" t="s">
        <v>23</v>
      </c>
      <c r="B32" s="117">
        <v>56.15042335765458</v>
      </c>
      <c r="C32" s="117">
        <v>56.566900000000004</v>
      </c>
      <c r="D32" s="117">
        <v>0.7417159434268935</v>
      </c>
      <c r="E32" s="113">
        <v>55.13</v>
      </c>
      <c r="F32" s="117">
        <v>56.566900000000004</v>
      </c>
      <c r="G32" s="117">
        <v>2.6063849083983337</v>
      </c>
    </row>
    <row r="33" spans="1:7" ht="15">
      <c r="A33" s="113" t="s">
        <v>24</v>
      </c>
      <c r="B33" s="117">
        <v>166.95658424418684</v>
      </c>
      <c r="C33" s="117">
        <v>164.68529999999998</v>
      </c>
      <c r="D33" s="117">
        <v>-1.360404116117356</v>
      </c>
      <c r="E33" s="113">
        <v>145.07</v>
      </c>
      <c r="F33" s="117">
        <v>164.68529999999998</v>
      </c>
      <c r="G33" s="117">
        <v>13.521265595919205</v>
      </c>
    </row>
    <row r="34" spans="1:7" ht="15">
      <c r="A34" s="115" t="s">
        <v>25</v>
      </c>
      <c r="B34" s="117">
        <v>220.42485217698993</v>
      </c>
      <c r="C34" s="117">
        <v>229.9299</v>
      </c>
      <c r="D34" s="117">
        <v>4.3121488929832665</v>
      </c>
      <c r="E34" s="113">
        <v>179.1</v>
      </c>
      <c r="F34" s="117">
        <v>229.9299</v>
      </c>
      <c r="G34" s="117">
        <v>28.380737018425467</v>
      </c>
    </row>
    <row r="35" spans="1:7" ht="15">
      <c r="A35" s="115" t="s">
        <v>26</v>
      </c>
      <c r="B35" s="117">
        <v>196.90523644591207</v>
      </c>
      <c r="C35" s="117">
        <v>197.0663</v>
      </c>
      <c r="D35" s="117">
        <v>0.08179749660044631</v>
      </c>
      <c r="E35" s="113">
        <v>173.74</v>
      </c>
      <c r="F35" s="117">
        <v>197.0663</v>
      </c>
      <c r="G35" s="117">
        <v>13.425981351444689</v>
      </c>
    </row>
    <row r="36" spans="1:7" s="107" customFormat="1" ht="7.5" customHeight="1">
      <c r="A36" s="118"/>
      <c r="B36" s="118"/>
      <c r="C36" s="118"/>
      <c r="D36" s="118"/>
      <c r="E36" s="118"/>
      <c r="F36" s="118"/>
      <c r="G36" s="118"/>
    </row>
    <row r="37" spans="1:7" s="107" customFormat="1" ht="15.75">
      <c r="A37" s="116" t="s">
        <v>150</v>
      </c>
      <c r="B37" s="119">
        <v>2528.311014076644</v>
      </c>
      <c r="C37" s="119">
        <v>2452.3579999999997</v>
      </c>
      <c r="D37" s="119">
        <v>-3.0041009058524684</v>
      </c>
      <c r="E37" s="120">
        <v>2269.31</v>
      </c>
      <c r="F37" s="119">
        <v>2452.3579999999997</v>
      </c>
      <c r="G37" s="119">
        <v>8.066240399064023</v>
      </c>
    </row>
  </sheetData>
  <mergeCells count="4">
    <mergeCell ref="A2:G2"/>
    <mergeCell ref="A5:A6"/>
    <mergeCell ref="B5:D5"/>
    <mergeCell ref="E5:G5"/>
  </mergeCells>
  <printOptions/>
  <pageMargins left="0.75" right="0.75" top="1" bottom="1" header="0.5" footer="0.5"/>
  <pageSetup fitToHeight="1" fitToWidth="1" horizontalDpi="600" verticalDpi="600" orientation="landscape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sdecomputer</cp:lastModifiedBy>
  <cp:lastPrinted>2012-07-30T11:55:16Z</cp:lastPrinted>
  <dcterms:created xsi:type="dcterms:W3CDTF">2008-11-28T09:13:06Z</dcterms:created>
  <dcterms:modified xsi:type="dcterms:W3CDTF">2012-07-31T15:22:04Z</dcterms:modified>
  <cp:category/>
  <cp:version/>
  <cp:contentType/>
  <cp:contentStatus/>
</cp:coreProperties>
</file>